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chinmayz\AppData\Local\Microsoft\Windows\INetCache\Content.Outlook\7F72R0S3\"/>
    </mc:Choice>
  </mc:AlternateContent>
  <xr:revisionPtr revIDLastSave="0" documentId="8_{545D13B4-65D7-6147-B3E1-5FADFA4A6207}" xr6:coauthVersionLast="46" xr6:coauthVersionMax="46" xr10:uidLastSave="{00000000-0000-0000-0000-000000000000}"/>
  <bookViews>
    <workbookView xWindow="-108" yWindow="-108" windowWidth="23256" windowHeight="12576" activeTab="1" xr2:uid="{00000000-000D-0000-FFFF-FFFF00000000}"/>
  </bookViews>
  <sheets>
    <sheet name="Consolidated Export Report" sheetId="1" r:id="rId1"/>
    <sheet name="Zone Wise Merchandise &amp; Service" sheetId="2" r:id="rId2"/>
    <sheet name="Top Sector Wise" sheetId="3" r:id="rId3"/>
    <sheet name="Month Wise Data" sheetId="4" r:id="rId4"/>
  </sheets>
  <definedNames>
    <definedName name="_xlnm.Print_Area" localSheetId="0">'Consolidated Export Report'!$A$1:$K$12</definedName>
    <definedName name="_xlnm.Print_Area" localSheetId="1">'Zone Wise Merchandise &amp; Service'!$A$1:$I$23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4" l="1"/>
  <c r="J7" i="4"/>
  <c r="H6" i="4"/>
  <c r="J6" i="4"/>
  <c r="H5" i="4"/>
  <c r="J5" i="4"/>
  <c r="G6" i="4"/>
  <c r="I6" i="4"/>
  <c r="G7" i="4"/>
  <c r="I7" i="4"/>
  <c r="G5" i="4"/>
  <c r="I5" i="4"/>
  <c r="E7" i="3"/>
  <c r="F7" i="3"/>
  <c r="H8" i="3"/>
  <c r="G8" i="3"/>
  <c r="D8" i="3"/>
  <c r="C8" i="3"/>
  <c r="I7" i="3"/>
  <c r="J7" i="3"/>
  <c r="I6" i="3"/>
  <c r="J6" i="3"/>
  <c r="E6" i="3"/>
  <c r="F6" i="3"/>
  <c r="I5" i="3"/>
  <c r="J5" i="3"/>
  <c r="E5" i="3"/>
  <c r="F5" i="3"/>
  <c r="E8" i="3"/>
  <c r="F8" i="3"/>
  <c r="I8" i="3"/>
  <c r="J8" i="3"/>
</calcChain>
</file>

<file path=xl/sharedStrings.xml><?xml version="1.0" encoding="utf-8"?>
<sst xmlns="http://schemas.openxmlformats.org/spreadsheetml/2006/main" count="114" uniqueCount="54">
  <si>
    <t>DC NAME</t>
  </si>
  <si>
    <t>FORMAT FOR MONITORING EXPORT PERFORMANCE FOR SEZs</t>
  </si>
  <si>
    <t>ALL ZONES</t>
  </si>
  <si>
    <t xml:space="preserve">                                                                                                                            Figures in INR in Crores, USD in Millions</t>
  </si>
  <si>
    <t>COCHIN SPECIAL ECONOMIC ZONE</t>
  </si>
  <si>
    <t>DC SEEPZ SEZ MUMBAI</t>
  </si>
  <si>
    <t>ZONE NAME</t>
  </si>
  <si>
    <t>FY-2021 - 22</t>
  </si>
  <si>
    <t>FY-2020 - 21</t>
  </si>
  <si>
    <t>Actual Change</t>
  </si>
  <si>
    <t>Percentage Change</t>
  </si>
  <si>
    <t>FALTA SPECIAL ECONOMIC ZONE</t>
  </si>
  <si>
    <t>INR</t>
  </si>
  <si>
    <t>USD</t>
  </si>
  <si>
    <t>INR terms</t>
  </si>
  <si>
    <t>USD terms</t>
  </si>
  <si>
    <t>KANDLA SPECIAL ECONOMIC ZONE</t>
  </si>
  <si>
    <t>(Rs. In Cr.)</t>
  </si>
  <si>
    <t>(In Million)</t>
  </si>
  <si>
    <t>MEPZ SPECIAL ECONOMIC ZONE</t>
  </si>
  <si>
    <t>Merchandise Exports(Up to 31st May, 2021)</t>
  </si>
  <si>
    <t>NOIDA SPECIAL ECONOMIC ZONE</t>
  </si>
  <si>
    <t>Services Exports(Up to April  30th 2021)*</t>
  </si>
  <si>
    <t>Note: The Services Exports report is provided up to 30th April  2021  and in comparison value is provided up to 30th April  2020. As the SERF declaration is done  only after month is completed.</t>
  </si>
  <si>
    <t>INDORE SPECIAL ECONOMIC ZONE</t>
  </si>
  <si>
    <t>VISHAKHAPATNAM SPECIAL ECONOMIC ZONE</t>
  </si>
  <si>
    <t>Merchandise exports from April to May 31   (FY- 2021-22 Vs  FY -2020-21 )</t>
  </si>
  <si>
    <t>ACTUAL CHANGE</t>
  </si>
  <si>
    <t>PERCENTAGE CHANGE</t>
  </si>
  <si>
    <t xml:space="preserve">INR (Rs. In Cr.) </t>
  </si>
  <si>
    <t>USD (In Million)</t>
  </si>
  <si>
    <t>Change In Inr</t>
  </si>
  <si>
    <t>Change In Usd</t>
  </si>
  <si>
    <t>Inr terms</t>
  </si>
  <si>
    <t>Usd terms</t>
  </si>
  <si>
    <t xml:space="preserve"> GRAND TOTAL</t>
  </si>
  <si>
    <t>Software and Service exports Zone wise from April 1 to  April 30th 2021 reported up to 31st May 2021  ( FY-2021-22 Vs FY -2020-21)</t>
  </si>
  <si>
    <t>Major Sector</t>
  </si>
  <si>
    <t>Value in INR Cr</t>
  </si>
  <si>
    <t>Change in INR</t>
  </si>
  <si>
    <t>Value in USD Million</t>
  </si>
  <si>
    <t>Change in USD</t>
  </si>
  <si>
    <t>2020-21</t>
  </si>
  <si>
    <t>Change Absolute</t>
  </si>
  <si>
    <t>Change in %</t>
  </si>
  <si>
    <t>Petrochemical</t>
  </si>
  <si>
    <t>Gems And Jewellery</t>
  </si>
  <si>
    <t>Other Sectors</t>
  </si>
  <si>
    <t>Total</t>
  </si>
  <si>
    <t>2021-22</t>
  </si>
  <si>
    <t>April</t>
  </si>
  <si>
    <t>May</t>
  </si>
  <si>
    <t>Month</t>
  </si>
  <si>
    <t>SECTOR WISE PERFORMANCE - APRIL TO MAY 31ST ( FY 2021-22 VS FY 2020 -21 )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</si>
</sst>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quot;₹&quot;\ #,##0"/>
    <numFmt numFmtId="165" formatCode="[$$-409]#,##0"/>
    <numFmt numFmtId="166" formatCode="\+0%;\-0%;0"/>
    <numFmt numFmtId="167" formatCode="&quot;₹&quot;\ #,##0.00"/>
    <numFmt numFmtId="168" formatCode="_ * #,##0.00_ ;_ * \-#,##0.00_ ;_ * &quot;-&quot;??_ ;_ @_ "/>
    <numFmt numFmtId="169" formatCode="[$$-409]#,##0.00"/>
    <numFmt numFmtId="170" formatCode="[$ ₹-439]#,##0.00"/>
    <numFmt numFmtId="171"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i/>
      <u/>
      <sz val="11"/>
      <name val="Calibri"/>
      <family val="2"/>
      <scheme val="minor"/>
    </font>
    <font>
      <b/>
      <sz val="14"/>
      <color rgb="FF000000"/>
      <name val="Calibri"/>
      <family val="2"/>
      <scheme val="minor"/>
    </font>
    <font>
      <sz val="12"/>
      <color theme="1"/>
      <name val="Calibri"/>
      <family val="2"/>
      <scheme val="minor"/>
    </font>
    <font>
      <b/>
      <sz val="14"/>
      <color theme="1"/>
      <name val="Calibri"/>
      <family val="2"/>
      <scheme val="minor"/>
    </font>
    <font>
      <b/>
      <i/>
      <u/>
      <sz val="12"/>
      <color theme="1"/>
      <name val="Calibri"/>
      <family val="2"/>
      <scheme val="minor"/>
    </font>
    <font>
      <i/>
      <u/>
      <sz val="12"/>
      <color theme="1"/>
      <name val="Calibri"/>
      <family val="2"/>
      <scheme val="minor"/>
    </font>
    <font>
      <b/>
      <i/>
      <u/>
      <sz val="12"/>
      <name val="Calibri"/>
      <family val="2"/>
      <scheme val="minor"/>
    </font>
    <font>
      <b/>
      <sz val="12"/>
      <color theme="1" tint="0.14999847407452621"/>
      <name val="Calibri"/>
      <family val="2"/>
      <scheme val="minor"/>
    </font>
    <font>
      <b/>
      <u/>
      <sz val="12"/>
      <color theme="1"/>
      <name val="Calibri"/>
      <family val="2"/>
      <scheme val="minor"/>
    </font>
    <font>
      <b/>
      <sz val="12"/>
      <color theme="1"/>
      <name val="Calibri"/>
      <family val="2"/>
      <scheme val="minor"/>
    </font>
    <font>
      <b/>
      <u/>
      <sz val="12"/>
      <color theme="1" tint="0.14999847407452621"/>
      <name val="Calibri"/>
      <family val="2"/>
      <scheme val="minor"/>
    </font>
    <font>
      <b/>
      <i/>
      <sz val="12"/>
      <name val="Calibri"/>
      <family val="2"/>
      <scheme val="minor"/>
    </font>
    <font>
      <b/>
      <sz val="16"/>
      <color theme="1"/>
      <name val="Calibri"/>
      <family val="2"/>
      <scheme val="minor"/>
    </font>
    <font>
      <sz val="16"/>
      <color theme="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59996337778862885"/>
        <bgColor indexed="64"/>
      </patternFill>
    </fill>
  </fills>
  <borders count="31">
    <border>
      <left/>
      <right/>
      <top/>
      <bottom/>
      <diagonal/>
    </border>
    <border>
      <left style="medium">
        <color theme="9" tint="0.59996337778862885"/>
      </left>
      <right style="medium">
        <color theme="9" tint="0.59996337778862885"/>
      </right>
      <top style="medium">
        <color theme="9" tint="0.59996337778862885"/>
      </top>
      <bottom style="medium">
        <color theme="9" tint="0.59996337778862885"/>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auto="1"/>
      </left>
      <right style="thin">
        <color auto="1"/>
      </right>
      <top style="thin">
        <color auto="1"/>
      </top>
      <bottom style="thin">
        <color auto="1"/>
      </bottom>
      <diagonal/>
    </border>
    <border>
      <left style="medium">
        <color theme="2" tint="-0.499984740745262"/>
      </left>
      <right style="medium">
        <color theme="2" tint="-0.499984740745262"/>
      </right>
      <top/>
      <bottom style="medium">
        <color theme="1" tint="0.499984740745262"/>
      </bottom>
      <diagonal/>
    </border>
    <border>
      <left style="medium">
        <color theme="2" tint="-0.499984740745262"/>
      </left>
      <right style="medium">
        <color theme="2"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2" tint="-0.499984740745262"/>
      </left>
      <right style="medium">
        <color theme="2" tint="-0.499984740745262"/>
      </right>
      <top style="medium">
        <color theme="2" tint="-0.499984740745262"/>
      </top>
      <bottom/>
      <diagonal/>
    </border>
    <border>
      <left/>
      <right style="thick">
        <color theme="0" tint="-0.14996795556505021"/>
      </right>
      <top style="medium">
        <color theme="2" tint="-0.499984740745262"/>
      </top>
      <bottom/>
      <diagonal/>
    </border>
    <border>
      <left style="thick">
        <color theme="0" tint="-0.14996795556505021"/>
      </left>
      <right style="thick">
        <color theme="0" tint="-0.14996795556505021"/>
      </right>
      <top style="medium">
        <color theme="2" tint="-0.499984740745262"/>
      </top>
      <bottom/>
      <diagonal/>
    </border>
    <border>
      <left style="thick">
        <color theme="0" tint="-0.14996795556505021"/>
      </left>
      <right style="medium">
        <color theme="2" tint="-0.499984740745262"/>
      </right>
      <top style="medium">
        <color theme="2" tint="-0.499984740745262"/>
      </top>
      <bottom/>
      <diagonal/>
    </border>
    <border>
      <left style="medium">
        <color theme="2" tint="-0.499984740745262"/>
      </left>
      <right style="medium">
        <color theme="2" tint="-0.499984740745262"/>
      </right>
      <top/>
      <bottom/>
      <diagonal/>
    </border>
    <border>
      <left/>
      <right style="thick">
        <color theme="0" tint="-0.14996795556505021"/>
      </right>
      <top style="medium">
        <color theme="2" tint="-0.499984740745262"/>
      </top>
      <bottom style="medium">
        <color theme="2" tint="-0.499984740745262"/>
      </bottom>
      <diagonal/>
    </border>
    <border>
      <left style="thick">
        <color theme="0" tint="-0.14996795556505021"/>
      </left>
      <right/>
      <top style="medium">
        <color theme="2" tint="-0.499984740745262"/>
      </top>
      <bottom style="medium">
        <color theme="2" tint="-0.499984740745262"/>
      </bottom>
      <diagonal/>
    </border>
    <border>
      <left style="medium">
        <color theme="2" tint="-0.499984740745262"/>
      </left>
      <right style="thick">
        <color theme="0" tint="-0.14996795556505021"/>
      </right>
      <top style="medium">
        <color theme="2" tint="-0.499984740745262"/>
      </top>
      <bottom style="medium">
        <color theme="2" tint="-0.499984740745262"/>
      </bottom>
      <diagonal/>
    </border>
    <border>
      <left style="thick">
        <color theme="0" tint="-0.14996795556505021"/>
      </left>
      <right style="medium">
        <color theme="2" tint="-0.499984740745262"/>
      </right>
      <top style="medium">
        <color theme="2" tint="-0.499984740745262"/>
      </top>
      <bottom style="medium">
        <color theme="2" tint="-0.499984740745262"/>
      </bottom>
      <diagonal/>
    </border>
    <border>
      <left style="medium">
        <color theme="1" tint="0.499984740745262"/>
      </left>
      <right style="thick">
        <color theme="0" tint="-0.14996795556505021"/>
      </right>
      <top style="medium">
        <color theme="1" tint="0.499984740745262"/>
      </top>
      <bottom style="medium">
        <color theme="1" tint="0.499984740745262"/>
      </bottom>
      <diagonal/>
    </border>
    <border>
      <left style="thick">
        <color theme="0" tint="-0.14996795556505021"/>
      </left>
      <right style="medium">
        <color theme="1" tint="0.499984740745262"/>
      </right>
      <top style="medium">
        <color theme="1" tint="0.499984740745262"/>
      </top>
      <bottom style="medium">
        <color theme="1" tint="0.499984740745262"/>
      </bottom>
      <diagonal/>
    </border>
    <border>
      <left style="medium">
        <color theme="2" tint="-0.499984740745262"/>
      </left>
      <right style="medium">
        <color theme="2" tint="-0.499984740745262"/>
      </right>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style="medium">
        <color theme="2" tint="-0.499984740745262"/>
      </left>
      <right style="medium">
        <color theme="2" tint="-0.499984740745262"/>
      </right>
      <top style="medium">
        <color theme="2" tint="-0.499984740745262"/>
      </top>
      <bottom style="medium">
        <color theme="2" tint="-0.499984740745262"/>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cellStyleXfs>
  <cellXfs count="113">
    <xf numFmtId="0" fontId="0" fillId="0" borderId="0" xfId="0"/>
    <xf numFmtId="0" fontId="3" fillId="2"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164"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166" fontId="5" fillId="0" borderId="5" xfId="0" applyNumberFormat="1" applyFont="1" applyBorder="1" applyAlignment="1">
      <alignment horizontal="center" vertical="center"/>
    </xf>
    <xf numFmtId="164" fontId="0" fillId="0" borderId="0" xfId="0" applyNumberFormat="1"/>
    <xf numFmtId="167" fontId="0" fillId="0" borderId="0" xfId="0" applyNumberFormat="1"/>
    <xf numFmtId="0" fontId="0" fillId="0" borderId="7" xfId="0" applyBorder="1" applyAlignment="1">
      <alignment horizontal="center"/>
    </xf>
    <xf numFmtId="0" fontId="0" fillId="0" borderId="8" xfId="0" applyBorder="1" applyAlignment="1">
      <alignment horizontal="center"/>
    </xf>
    <xf numFmtId="0" fontId="5" fillId="3" borderId="9" xfId="0" applyFont="1" applyFill="1" applyBorder="1"/>
    <xf numFmtId="164" fontId="7" fillId="3" borderId="10" xfId="0" applyNumberFormat="1" applyFont="1" applyFill="1" applyBorder="1" applyAlignment="1">
      <alignment horizontal="centerContinuous" vertical="justify"/>
    </xf>
    <xf numFmtId="165" fontId="7" fillId="3" borderId="10" xfId="0" applyNumberFormat="1" applyFont="1" applyFill="1" applyBorder="1" applyAlignment="1">
      <alignment horizontal="centerContinuous" vertical="center"/>
    </xf>
    <xf numFmtId="164" fontId="8" fillId="3" borderId="10" xfId="0" applyNumberFormat="1" applyFont="1" applyFill="1" applyBorder="1" applyAlignment="1">
      <alignment horizontal="centerContinuous" vertical="justify"/>
    </xf>
    <xf numFmtId="165" fontId="5" fillId="3" borderId="10" xfId="0" applyNumberFormat="1" applyFont="1" applyFill="1" applyBorder="1" applyAlignment="1">
      <alignment horizontal="centerContinuous" vertical="justify"/>
    </xf>
    <xf numFmtId="166" fontId="8" fillId="3" borderId="10" xfId="0" applyNumberFormat="1" applyFont="1" applyFill="1" applyBorder="1" applyAlignment="1">
      <alignment horizontal="centerContinuous" vertical="justify"/>
    </xf>
    <xf numFmtId="166" fontId="5" fillId="3" borderId="11" xfId="0" applyNumberFormat="1" applyFont="1" applyFill="1" applyBorder="1" applyAlignment="1">
      <alignment horizontal="centerContinuous" vertical="justify"/>
    </xf>
    <xf numFmtId="0" fontId="5" fillId="3" borderId="12" xfId="0" applyFont="1" applyFill="1" applyBorder="1"/>
    <xf numFmtId="164" fontId="7" fillId="3" borderId="11" xfId="0" applyNumberFormat="1" applyFont="1" applyFill="1" applyBorder="1" applyAlignment="1">
      <alignment horizontal="centerContinuous" vertical="center"/>
    </xf>
    <xf numFmtId="165" fontId="5" fillId="3" borderId="9" xfId="0" applyNumberFormat="1" applyFont="1" applyFill="1" applyBorder="1" applyAlignment="1">
      <alignment horizontal="centerContinuous" vertical="center"/>
    </xf>
    <xf numFmtId="164" fontId="7" fillId="3" borderId="9" xfId="0" applyNumberFormat="1" applyFont="1" applyFill="1" applyBorder="1" applyAlignment="1">
      <alignment horizontal="centerContinuous" vertical="center"/>
    </xf>
    <xf numFmtId="166" fontId="7" fillId="3" borderId="9" xfId="0" applyNumberFormat="1" applyFont="1" applyFill="1" applyBorder="1" applyAlignment="1">
      <alignment horizontal="centerContinuous" vertical="center"/>
    </xf>
    <xf numFmtId="166" fontId="5" fillId="3" borderId="9" xfId="0" applyNumberFormat="1" applyFont="1" applyFill="1" applyBorder="1" applyAlignment="1">
      <alignment horizontal="centerContinuous" vertical="center"/>
    </xf>
    <xf numFmtId="0" fontId="9" fillId="3" borderId="13" xfId="0" applyFont="1" applyFill="1" applyBorder="1" applyAlignment="1">
      <alignment horizontal="center" vertical="center" wrapText="1"/>
    </xf>
    <xf numFmtId="164" fontId="9" fillId="3" borderId="14" xfId="0" applyNumberFormat="1" applyFont="1" applyFill="1" applyBorder="1" applyAlignment="1">
      <alignment horizontal="center" vertical="center" wrapText="1"/>
    </xf>
    <xf numFmtId="165" fontId="9" fillId="3" borderId="15" xfId="0" applyNumberFormat="1" applyFont="1" applyFill="1" applyBorder="1" applyAlignment="1">
      <alignment horizontal="center" vertical="center" wrapText="1"/>
    </xf>
    <xf numFmtId="164" fontId="9" fillId="3" borderId="15" xfId="0" applyNumberFormat="1" applyFont="1" applyFill="1" applyBorder="1" applyAlignment="1">
      <alignment horizontal="center" vertical="center" wrapText="1"/>
    </xf>
    <xf numFmtId="166" fontId="9" fillId="3" borderId="15" xfId="0" applyNumberFormat="1" applyFont="1" applyFill="1" applyBorder="1" applyAlignment="1">
      <alignment horizontal="center" vertical="center" wrapText="1"/>
    </xf>
    <xf numFmtId="0" fontId="0" fillId="0" borderId="13" xfId="0" applyBorder="1" applyAlignment="1">
      <alignment horizontal="center"/>
    </xf>
    <xf numFmtId="164" fontId="0" fillId="0" borderId="15" xfId="0" applyNumberFormat="1" applyBorder="1" applyAlignment="1">
      <alignment horizontal="center"/>
    </xf>
    <xf numFmtId="165" fontId="0" fillId="0" borderId="15" xfId="0" applyNumberFormat="1" applyBorder="1" applyAlignment="1">
      <alignment horizontal="center"/>
    </xf>
    <xf numFmtId="166" fontId="0" fillId="0" borderId="15" xfId="0" applyNumberFormat="1" applyBorder="1" applyAlignment="1">
      <alignment horizontal="center"/>
    </xf>
    <xf numFmtId="0" fontId="0" fillId="0" borderId="15" xfId="0" applyBorder="1" applyAlignment="1">
      <alignment horizontal="center"/>
    </xf>
    <xf numFmtId="0" fontId="2" fillId="3" borderId="15" xfId="0" applyFont="1" applyFill="1" applyBorder="1" applyAlignment="1">
      <alignment horizontal="center" vertical="center"/>
    </xf>
    <xf numFmtId="164" fontId="2" fillId="3" borderId="15" xfId="0" applyNumberFormat="1" applyFont="1" applyFill="1" applyBorder="1" applyAlignment="1">
      <alignment horizontal="center" vertical="center"/>
    </xf>
    <xf numFmtId="165" fontId="2" fillId="3" borderId="15" xfId="0" applyNumberFormat="1" applyFont="1" applyFill="1" applyBorder="1" applyAlignment="1">
      <alignment horizontal="center" vertical="center"/>
    </xf>
    <xf numFmtId="166" fontId="2" fillId="3" borderId="15" xfId="0" applyNumberFormat="1" applyFont="1" applyFill="1" applyBorder="1" applyAlignment="1">
      <alignment horizontal="center" vertical="center"/>
    </xf>
    <xf numFmtId="165" fontId="0" fillId="0" borderId="0" xfId="0" applyNumberFormat="1"/>
    <xf numFmtId="166" fontId="0" fillId="0" borderId="0" xfId="0" applyNumberFormat="1"/>
    <xf numFmtId="0" fontId="10" fillId="4" borderId="16" xfId="0" applyFont="1" applyFill="1" applyBorder="1" applyAlignment="1">
      <alignment vertical="center"/>
    </xf>
    <xf numFmtId="164" fontId="11" fillId="4" borderId="17" xfId="0" applyNumberFormat="1" applyFont="1" applyFill="1" applyBorder="1" applyAlignment="1">
      <alignment horizontal="centerContinuous" vertical="justify"/>
    </xf>
    <xf numFmtId="165" fontId="11" fillId="4" borderId="18" xfId="0" applyNumberFormat="1" applyFont="1" applyFill="1" applyBorder="1" applyAlignment="1">
      <alignment horizontal="centerContinuous" vertical="justify"/>
    </xf>
    <xf numFmtId="164" fontId="11" fillId="4" borderId="18" xfId="0" applyNumberFormat="1" applyFont="1" applyFill="1" applyBorder="1" applyAlignment="1">
      <alignment horizontal="centerContinuous" vertical="justify"/>
    </xf>
    <xf numFmtId="165" fontId="12" fillId="4" borderId="18" xfId="0" applyNumberFormat="1" applyFont="1" applyFill="1" applyBorder="1" applyAlignment="1">
      <alignment horizontal="centerContinuous" vertical="justify"/>
    </xf>
    <xf numFmtId="164" fontId="12" fillId="4" borderId="18" xfId="0" applyNumberFormat="1" applyFont="1" applyFill="1" applyBorder="1" applyAlignment="1">
      <alignment horizontal="centerContinuous" vertical="justify"/>
    </xf>
    <xf numFmtId="166" fontId="12" fillId="4" borderId="18" xfId="0" applyNumberFormat="1" applyFont="1" applyFill="1" applyBorder="1" applyAlignment="1">
      <alignment horizontal="centerContinuous" vertical="justify"/>
    </xf>
    <xf numFmtId="166" fontId="12" fillId="4" borderId="19" xfId="0" applyNumberFormat="1" applyFont="1" applyFill="1" applyBorder="1" applyAlignment="1">
      <alignment horizontal="centerContinuous" vertical="justify"/>
    </xf>
    <xf numFmtId="0" fontId="10" fillId="4" borderId="20" xfId="0" applyFont="1" applyFill="1" applyBorder="1" applyAlignment="1">
      <alignment horizontal="justify" vertical="center"/>
    </xf>
    <xf numFmtId="164" fontId="13" fillId="4" borderId="21" xfId="0" applyNumberFormat="1" applyFont="1" applyFill="1" applyBorder="1" applyAlignment="1">
      <alignment horizontal="centerContinuous" vertical="center"/>
    </xf>
    <xf numFmtId="165" fontId="13" fillId="4" borderId="22" xfId="0" applyNumberFormat="1" applyFont="1" applyFill="1" applyBorder="1" applyAlignment="1">
      <alignment horizontal="centerContinuous" vertical="center"/>
    </xf>
    <xf numFmtId="164" fontId="13" fillId="4" borderId="23" xfId="0" applyNumberFormat="1" applyFont="1" applyFill="1" applyBorder="1" applyAlignment="1">
      <alignment horizontal="centerContinuous" vertical="center"/>
    </xf>
    <xf numFmtId="165" fontId="13" fillId="4" borderId="24" xfId="0" applyNumberFormat="1" applyFont="1" applyFill="1" applyBorder="1" applyAlignment="1">
      <alignment horizontal="centerContinuous" vertical="center"/>
    </xf>
    <xf numFmtId="166" fontId="13" fillId="4" borderId="25" xfId="0" applyNumberFormat="1" applyFont="1" applyFill="1" applyBorder="1" applyAlignment="1">
      <alignment horizontal="centerContinuous" vertical="center"/>
    </xf>
    <xf numFmtId="166" fontId="13" fillId="4" borderId="26" xfId="0" applyNumberFormat="1" applyFont="1" applyFill="1" applyBorder="1" applyAlignment="1">
      <alignment horizontal="centerContinuous" vertical="center"/>
    </xf>
    <xf numFmtId="0" fontId="13" fillId="4" borderId="27" xfId="0" applyFont="1" applyFill="1" applyBorder="1" applyAlignment="1">
      <alignment horizontal="center" vertical="center"/>
    </xf>
    <xf numFmtId="164" fontId="14" fillId="4" borderId="28" xfId="0" applyNumberFormat="1" applyFont="1" applyFill="1" applyBorder="1" applyAlignment="1">
      <alignment horizontal="center" vertical="center" wrapText="1"/>
    </xf>
    <xf numFmtId="165" fontId="14" fillId="4" borderId="29" xfId="0" applyNumberFormat="1" applyFont="1" applyFill="1" applyBorder="1" applyAlignment="1">
      <alignment horizontal="center" vertical="center" wrapText="1"/>
    </xf>
    <xf numFmtId="164" fontId="14" fillId="4" borderId="29" xfId="0" applyNumberFormat="1" applyFont="1" applyFill="1" applyBorder="1" applyAlignment="1">
      <alignment horizontal="center" vertical="center" wrapText="1"/>
    </xf>
    <xf numFmtId="166" fontId="14" fillId="4" borderId="27" xfId="0" applyNumberFormat="1" applyFont="1" applyFill="1" applyBorder="1" applyAlignment="1">
      <alignment horizontal="center" vertical="center" wrapText="1"/>
    </xf>
    <xf numFmtId="0" fontId="10" fillId="4" borderId="27" xfId="0" applyFont="1" applyFill="1" applyBorder="1" applyAlignment="1">
      <alignment horizontal="center" vertical="center"/>
    </xf>
    <xf numFmtId="164" fontId="10" fillId="4" borderId="27" xfId="0" applyNumberFormat="1" applyFont="1" applyFill="1" applyBorder="1" applyAlignment="1">
      <alignment horizontal="center" vertical="center"/>
    </xf>
    <xf numFmtId="165" fontId="10" fillId="4" borderId="27" xfId="0" applyNumberFormat="1" applyFont="1" applyFill="1" applyBorder="1" applyAlignment="1">
      <alignment horizontal="center" vertical="center"/>
    </xf>
    <xf numFmtId="166" fontId="2" fillId="4" borderId="15" xfId="0" applyNumberFormat="1" applyFont="1" applyFill="1" applyBorder="1" applyAlignment="1">
      <alignment horizontal="center" vertical="center"/>
    </xf>
    <xf numFmtId="0" fontId="15" fillId="5" borderId="30" xfId="0" applyFont="1" applyFill="1" applyBorder="1" applyAlignment="1">
      <alignment horizontal="center" vertical="center" wrapText="1"/>
    </xf>
    <xf numFmtId="0" fontId="16" fillId="0" borderId="30" xfId="0" applyFont="1" applyBorder="1"/>
    <xf numFmtId="164" fontId="16" fillId="0" borderId="30" xfId="3" applyNumberFormat="1" applyFont="1" applyBorder="1"/>
    <xf numFmtId="164" fontId="16" fillId="0" borderId="30" xfId="0" applyNumberFormat="1" applyFont="1" applyBorder="1" applyAlignment="1">
      <alignment horizontal="center"/>
    </xf>
    <xf numFmtId="166" fontId="16" fillId="0" borderId="30" xfId="0" applyNumberFormat="1" applyFont="1" applyBorder="1" applyAlignment="1">
      <alignment horizontal="center"/>
    </xf>
    <xf numFmtId="165" fontId="16" fillId="0" borderId="30" xfId="0" applyNumberFormat="1" applyFont="1" applyBorder="1" applyAlignment="1">
      <alignment horizontal="center"/>
    </xf>
    <xf numFmtId="165" fontId="16" fillId="0" borderId="30" xfId="3" applyNumberFormat="1" applyFont="1" applyBorder="1"/>
    <xf numFmtId="10" fontId="16" fillId="0" borderId="30" xfId="0" applyNumberFormat="1" applyFont="1" applyBorder="1" applyAlignment="1">
      <alignment horizontal="center"/>
    </xf>
    <xf numFmtId="0" fontId="15" fillId="6" borderId="30" xfId="0" applyFont="1" applyFill="1" applyBorder="1"/>
    <xf numFmtId="164" fontId="15" fillId="6" borderId="30" xfId="3" applyNumberFormat="1" applyFont="1" applyFill="1" applyBorder="1"/>
    <xf numFmtId="164" fontId="15" fillId="6" borderId="30" xfId="0" applyNumberFormat="1" applyFont="1" applyFill="1" applyBorder="1" applyAlignment="1">
      <alignment horizontal="center"/>
    </xf>
    <xf numFmtId="166" fontId="15" fillId="6" borderId="30" xfId="0" applyNumberFormat="1" applyFont="1" applyFill="1" applyBorder="1" applyAlignment="1">
      <alignment horizontal="center"/>
    </xf>
    <xf numFmtId="165" fontId="15" fillId="6" borderId="30" xfId="3" applyNumberFormat="1" applyFont="1" applyFill="1" applyBorder="1"/>
    <xf numFmtId="165" fontId="15" fillId="6" borderId="30" xfId="0" applyNumberFormat="1" applyFont="1" applyFill="1" applyBorder="1" applyAlignment="1">
      <alignment horizontal="center"/>
    </xf>
    <xf numFmtId="170" fontId="0" fillId="0" borderId="0" xfId="0" applyNumberFormat="1"/>
    <xf numFmtId="169" fontId="0" fillId="0" borderId="0" xfId="0" applyNumberFormat="1"/>
    <xf numFmtId="164" fontId="7" fillId="3" borderId="6" xfId="0" applyNumberFormat="1" applyFont="1" applyFill="1" applyBorder="1" applyAlignment="1">
      <alignment horizontal="centerContinuous" vertical="justify"/>
    </xf>
    <xf numFmtId="165" fontId="7" fillId="3" borderId="6" xfId="0" applyNumberFormat="1" applyFont="1" applyFill="1" applyBorder="1" applyAlignment="1">
      <alignment horizontal="centerContinuous" vertical="center"/>
    </xf>
    <xf numFmtId="164" fontId="8" fillId="3" borderId="6" xfId="0" applyNumberFormat="1" applyFont="1" applyFill="1" applyBorder="1" applyAlignment="1">
      <alignment horizontal="centerContinuous" vertical="justify"/>
    </xf>
    <xf numFmtId="165" fontId="5" fillId="3" borderId="6" xfId="0" applyNumberFormat="1" applyFont="1" applyFill="1" applyBorder="1" applyAlignment="1">
      <alignment horizontal="centerContinuous" vertical="justify"/>
    </xf>
    <xf numFmtId="166" fontId="8" fillId="3" borderId="6" xfId="0" applyNumberFormat="1" applyFont="1" applyFill="1" applyBorder="1" applyAlignment="1">
      <alignment horizontal="centerContinuous" vertical="justify"/>
    </xf>
    <xf numFmtId="166" fontId="5" fillId="3" borderId="6" xfId="0" applyNumberFormat="1" applyFont="1" applyFill="1" applyBorder="1" applyAlignment="1">
      <alignment horizontal="centerContinuous" vertical="justify"/>
    </xf>
    <xf numFmtId="164" fontId="7" fillId="3" borderId="6" xfId="0" applyNumberFormat="1" applyFont="1" applyFill="1" applyBorder="1" applyAlignment="1">
      <alignment horizontal="centerContinuous" vertical="center"/>
    </xf>
    <xf numFmtId="165" fontId="5" fillId="3" borderId="6" xfId="0" applyNumberFormat="1" applyFont="1" applyFill="1" applyBorder="1" applyAlignment="1">
      <alignment horizontal="centerContinuous" vertical="center"/>
    </xf>
    <xf numFmtId="166" fontId="7" fillId="3" borderId="6" xfId="0" applyNumberFormat="1" applyFont="1" applyFill="1" applyBorder="1" applyAlignment="1">
      <alignment horizontal="left" vertical="top"/>
    </xf>
    <xf numFmtId="166" fontId="5" fillId="3" borderId="6" xfId="0" applyNumberFormat="1" applyFont="1" applyFill="1" applyBorder="1" applyAlignment="1">
      <alignment horizontal="centerContinuous" vertical="center"/>
    </xf>
    <xf numFmtId="164" fontId="9" fillId="3" borderId="6" xfId="0" applyNumberFormat="1" applyFont="1" applyFill="1" applyBorder="1" applyAlignment="1">
      <alignment horizontal="center" vertical="center" wrapText="1"/>
    </xf>
    <xf numFmtId="165" fontId="9" fillId="3" borderId="6" xfId="0" applyNumberFormat="1" applyFont="1" applyFill="1" applyBorder="1" applyAlignment="1">
      <alignment horizontal="center" vertical="center" wrapText="1"/>
    </xf>
    <xf numFmtId="166" fontId="9" fillId="3" borderId="6" xfId="0" applyNumberFormat="1" applyFont="1" applyFill="1" applyBorder="1" applyAlignment="1">
      <alignment horizontal="center" vertical="center" wrapText="1"/>
    </xf>
    <xf numFmtId="0" fontId="0" fillId="0" borderId="6" xfId="0" applyBorder="1"/>
    <xf numFmtId="171" fontId="0" fillId="0" borderId="6" xfId="1" applyNumberFormat="1" applyFont="1" applyBorder="1"/>
    <xf numFmtId="171" fontId="0" fillId="0" borderId="6" xfId="0" applyNumberFormat="1" applyBorder="1"/>
    <xf numFmtId="9" fontId="0" fillId="0" borderId="6" xfId="2" applyFont="1" applyBorder="1"/>
    <xf numFmtId="0" fontId="4" fillId="0" borderId="5"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6" fillId="0" borderId="2" xfId="0" applyFont="1" applyBorder="1" applyAlignment="1">
      <alignment horizontal="left" vertical="top" wrapText="1"/>
    </xf>
    <xf numFmtId="0" fontId="6" fillId="0" borderId="3" xfId="0" applyFont="1" applyBorder="1" applyAlignment="1">
      <alignment horizontal="left" vertical="top"/>
    </xf>
    <xf numFmtId="0" fontId="6" fillId="0" borderId="4" xfId="0" applyFont="1" applyBorder="1" applyAlignment="1">
      <alignment horizontal="lef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indent="53"/>
    </xf>
    <xf numFmtId="0" fontId="4" fillId="0" borderId="3" xfId="0" applyFont="1" applyBorder="1" applyAlignment="1">
      <alignment horizontal="left" vertical="center" indent="53"/>
    </xf>
    <xf numFmtId="0" fontId="4" fillId="0" borderId="4" xfId="0" applyFont="1" applyBorder="1" applyAlignment="1">
      <alignment horizontal="left" vertical="center" indent="53"/>
    </xf>
    <xf numFmtId="0" fontId="4" fillId="0" borderId="5" xfId="0" applyFont="1" applyBorder="1" applyAlignment="1">
      <alignment horizontal="center" vertical="center"/>
    </xf>
    <xf numFmtId="0" fontId="15" fillId="5" borderId="30" xfId="0" applyFont="1" applyFill="1" applyBorder="1" applyAlignment="1">
      <alignment horizontal="center"/>
    </xf>
    <xf numFmtId="0" fontId="0" fillId="3" borderId="6" xfId="0" applyFill="1" applyBorder="1" applyAlignment="1">
      <alignment horizontal="center"/>
    </xf>
  </cellXfs>
  <cellStyles count="4">
    <cellStyle name="Comma" xfId="1" builtinId="3"/>
    <cellStyle name="Comma 2" xfId="3" xr:uid="{00000000-0005-0000-0000-000001000000}"/>
    <cellStyle name="Normal" xfId="0" builtinId="0"/>
    <cellStyle name="Percent" xfId="2" builtinId="5"/>
  </cellStyles>
  <dxfs count="18">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9" tint="0.39997558519241921"/>
    <pageSetUpPr fitToPage="1"/>
  </sheetPr>
  <dimension ref="B1:XFA14"/>
  <sheetViews>
    <sheetView zoomScale="65" zoomScaleNormal="65" zoomScaleSheetLayoutView="53" workbookViewId="0">
      <selection activeCell="B1" sqref="B1"/>
    </sheetView>
  </sheetViews>
  <sheetFormatPr defaultColWidth="13.98828125" defaultRowHeight="15" x14ac:dyDescent="0.2"/>
  <cols>
    <col min="1" max="1" width="3.09375" customWidth="1"/>
    <col min="2" max="2" width="83.94140625" customWidth="1"/>
    <col min="3" max="3" width="16.6796875" customWidth="1"/>
    <col min="4" max="4" width="16.94921875" customWidth="1"/>
    <col min="5" max="5" width="15.6015625" customWidth="1"/>
    <col min="6" max="6" width="16.8125" customWidth="1"/>
    <col min="7" max="7" width="14.9296875" customWidth="1"/>
    <col min="8" max="8" width="13.5859375" bestFit="1" customWidth="1"/>
    <col min="9" max="9" width="11.8359375" customWidth="1"/>
    <col min="10" max="10" width="12.23828125" bestFit="1" customWidth="1"/>
    <col min="11" max="11" width="7.26171875" customWidth="1"/>
    <col min="16381" max="16381" width="30.265625" bestFit="1" customWidth="1"/>
  </cols>
  <sheetData>
    <row r="1" spans="2:10 16381:16381" ht="15.75" thickBot="1" x14ac:dyDescent="0.25">
      <c r="XFA1" s="1" t="s">
        <v>0</v>
      </c>
    </row>
    <row r="2" spans="2:10 16381:16381" ht="28.15" customHeight="1" thickTop="1" thickBot="1" x14ac:dyDescent="0.25">
      <c r="B2" s="104" t="s">
        <v>1</v>
      </c>
      <c r="C2" s="105"/>
      <c r="D2" s="105"/>
      <c r="E2" s="105"/>
      <c r="F2" s="105"/>
      <c r="G2" s="105"/>
      <c r="H2" s="105"/>
      <c r="I2" s="105"/>
      <c r="J2" s="106"/>
      <c r="XFA2" t="s">
        <v>2</v>
      </c>
    </row>
    <row r="3" spans="2:10 16381:16381" ht="23.65" customHeight="1" thickTop="1" thickBot="1" x14ac:dyDescent="0.25">
      <c r="B3" s="107" t="s">
        <v>3</v>
      </c>
      <c r="C3" s="108"/>
      <c r="D3" s="108"/>
      <c r="E3" s="108"/>
      <c r="F3" s="108"/>
      <c r="G3" s="108"/>
      <c r="H3" s="108"/>
      <c r="I3" s="108"/>
      <c r="J3" s="109"/>
      <c r="XFA3" t="s">
        <v>4</v>
      </c>
    </row>
    <row r="4" spans="2:10 16381:16381" ht="32.65" customHeight="1" thickTop="1" thickBot="1" x14ac:dyDescent="0.25">
      <c r="B4" s="104" t="s">
        <v>2</v>
      </c>
      <c r="C4" s="105"/>
      <c r="D4" s="105"/>
      <c r="E4" s="105"/>
      <c r="F4" s="105"/>
      <c r="G4" s="105"/>
      <c r="H4" s="105"/>
      <c r="I4" s="105"/>
      <c r="J4" s="106"/>
      <c r="XFA4" t="s">
        <v>5</v>
      </c>
    </row>
    <row r="5" spans="2:10 16381:16381" ht="31.5" customHeight="1" thickTop="1" thickBot="1" x14ac:dyDescent="0.25">
      <c r="B5" s="104" t="s">
        <v>6</v>
      </c>
      <c r="C5" s="110" t="s">
        <v>7</v>
      </c>
      <c r="D5" s="110"/>
      <c r="E5" s="110" t="s">
        <v>8</v>
      </c>
      <c r="F5" s="110"/>
      <c r="G5" s="110" t="s">
        <v>9</v>
      </c>
      <c r="H5" s="110"/>
      <c r="I5" s="110" t="s">
        <v>10</v>
      </c>
      <c r="J5" s="110"/>
      <c r="XFA5" t="s">
        <v>11</v>
      </c>
    </row>
    <row r="6" spans="2:10 16381:16381" ht="27.4" customHeight="1" thickTop="1" thickBot="1" x14ac:dyDescent="0.25">
      <c r="B6" s="104"/>
      <c r="C6" s="2" t="s">
        <v>12</v>
      </c>
      <c r="D6" s="2" t="s">
        <v>13</v>
      </c>
      <c r="E6" s="2" t="s">
        <v>12</v>
      </c>
      <c r="F6" s="2" t="s">
        <v>13</v>
      </c>
      <c r="G6" s="97" t="s">
        <v>14</v>
      </c>
      <c r="H6" s="97" t="s">
        <v>15</v>
      </c>
      <c r="I6" s="97" t="s">
        <v>14</v>
      </c>
      <c r="J6" s="97" t="s">
        <v>15</v>
      </c>
      <c r="XFA6" t="s">
        <v>16</v>
      </c>
    </row>
    <row r="7" spans="2:10 16381:16381" ht="55.5" customHeight="1" thickTop="1" thickBot="1" x14ac:dyDescent="0.25">
      <c r="B7" s="104"/>
      <c r="C7" s="2" t="s">
        <v>17</v>
      </c>
      <c r="D7" s="2" t="s">
        <v>18</v>
      </c>
      <c r="E7" s="2" t="s">
        <v>17</v>
      </c>
      <c r="F7" s="2" t="s">
        <v>18</v>
      </c>
      <c r="G7" s="97"/>
      <c r="H7" s="97"/>
      <c r="I7" s="97"/>
      <c r="J7" s="97"/>
      <c r="XFA7" t="s">
        <v>19</v>
      </c>
    </row>
    <row r="8" spans="2:10 16381:16381" ht="35.65" customHeight="1" thickTop="1" thickBot="1" x14ac:dyDescent="0.25">
      <c r="B8" s="3" t="s">
        <v>20</v>
      </c>
      <c r="C8" s="4">
        <v>53126.518843000042</v>
      </c>
      <c r="D8" s="5">
        <v>7253.4541927411128</v>
      </c>
      <c r="E8" s="4">
        <v>23391.878837</v>
      </c>
      <c r="F8" s="5">
        <v>3110.814840623394</v>
      </c>
      <c r="G8" s="4">
        <v>29734.640006000041</v>
      </c>
      <c r="H8" s="5">
        <v>4142.6393521177188</v>
      </c>
      <c r="I8" s="6">
        <v>1.2711522752489384</v>
      </c>
      <c r="J8" s="6">
        <v>1.331689465415933</v>
      </c>
      <c r="XFA8" t="s">
        <v>21</v>
      </c>
    </row>
    <row r="9" spans="2:10 16381:16381" ht="32.65" customHeight="1" thickTop="1" thickBot="1" x14ac:dyDescent="0.25">
      <c r="B9" s="3" t="s">
        <v>22</v>
      </c>
      <c r="C9" s="4">
        <v>41837.317172000025</v>
      </c>
      <c r="D9" s="5">
        <v>5643.2328999999991</v>
      </c>
      <c r="E9" s="4">
        <v>36337.890937999968</v>
      </c>
      <c r="F9" s="5">
        <v>4801.4777000000004</v>
      </c>
      <c r="G9" s="4">
        <v>5499.4262340000569</v>
      </c>
      <c r="H9" s="5">
        <v>841.75519999999869</v>
      </c>
      <c r="I9" s="6">
        <v>0.15134137100535711</v>
      </c>
      <c r="J9" s="6">
        <v>0.17531169623051643</v>
      </c>
      <c r="XFA9" t="s">
        <v>21</v>
      </c>
    </row>
    <row r="10" spans="2:10 16381:16381" ht="51.4" customHeight="1" thickTop="1" thickBot="1" x14ac:dyDescent="0.25">
      <c r="B10" s="98" t="s">
        <v>23</v>
      </c>
      <c r="C10" s="99"/>
      <c r="D10" s="99"/>
      <c r="E10" s="99"/>
      <c r="F10" s="99"/>
      <c r="G10" s="99"/>
      <c r="H10" s="99"/>
      <c r="I10" s="99"/>
      <c r="J10" s="100"/>
      <c r="XFA10" t="s">
        <v>21</v>
      </c>
    </row>
    <row r="11" spans="2:10 16381:16381" ht="52.5" customHeight="1" thickTop="1" thickBot="1" x14ac:dyDescent="0.25">
      <c r="B11" s="101"/>
      <c r="C11" s="102"/>
      <c r="D11" s="102"/>
      <c r="E11" s="102"/>
      <c r="F11" s="102"/>
      <c r="G11" s="102"/>
      <c r="H11" s="102"/>
      <c r="I11" s="102"/>
      <c r="J11" s="103"/>
      <c r="XFA11" t="s">
        <v>21</v>
      </c>
    </row>
    <row r="12" spans="2:10 16381:16381" ht="15.75" thickTop="1" x14ac:dyDescent="0.2">
      <c r="D12" s="7"/>
      <c r="E12" s="8"/>
      <c r="XFA12" t="s">
        <v>24</v>
      </c>
    </row>
    <row r="14" spans="2:10 16381:16381" x14ac:dyDescent="0.2">
      <c r="D14" s="7"/>
    </row>
  </sheetData>
  <mergeCells count="14">
    <mergeCell ref="I6:I7"/>
    <mergeCell ref="J6:J7"/>
    <mergeCell ref="B10:J10"/>
    <mergeCell ref="B11:J11"/>
    <mergeCell ref="B2:J2"/>
    <mergeCell ref="B3:J3"/>
    <mergeCell ref="B4:J4"/>
    <mergeCell ref="B5:B7"/>
    <mergeCell ref="C5:D5"/>
    <mergeCell ref="E5:F5"/>
    <mergeCell ref="G5:H5"/>
    <mergeCell ref="I5:J5"/>
    <mergeCell ref="G6:G7"/>
    <mergeCell ref="H6:H7"/>
  </mergeCells>
  <dataValidations count="1">
    <dataValidation type="list" allowBlank="1" showInputMessage="1" showErrorMessage="1" sqref="B4:J4" xr:uid="{00000000-0002-0000-0000-000000000000}">
      <formula1>#REF!</formula1>
    </dataValidation>
  </dataValidations>
  <pageMargins left="0.23622047244094491" right="0.23622047244094491" top="0.74803149606299213" bottom="0.74803149606299213" header="0.31496062992125984" footer="0.31496062992125984"/>
  <pageSetup paperSize="8" scale="9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6" tint="0.39997558519241921"/>
  </sheetPr>
  <dimension ref="A1:L23"/>
  <sheetViews>
    <sheetView tabSelected="1" topLeftCell="C1" zoomScale="83" zoomScaleNormal="83" workbookViewId="0">
      <selection activeCell="C2" sqref="C2"/>
    </sheetView>
  </sheetViews>
  <sheetFormatPr defaultRowHeight="15" x14ac:dyDescent="0.2"/>
  <cols>
    <col min="1" max="1" width="38.203125" customWidth="1"/>
    <col min="2" max="2" width="18.4296875" style="7" customWidth="1"/>
    <col min="3" max="3" width="25.421875" style="38" customWidth="1"/>
    <col min="4" max="4" width="16.94921875" style="7" customWidth="1"/>
    <col min="5" max="5" width="16.94921875" style="38" customWidth="1"/>
    <col min="6" max="6" width="14.2578125" style="7" customWidth="1"/>
    <col min="7" max="7" width="16.54296875" style="38" customWidth="1"/>
    <col min="8" max="8" width="13.71875" style="39" customWidth="1"/>
    <col min="9" max="9" width="15.6015625" style="39" customWidth="1"/>
    <col min="10" max="10" width="18.4296875" style="7" customWidth="1"/>
  </cols>
  <sheetData>
    <row r="1" spans="1:9" ht="31.15" customHeight="1" thickBot="1" x14ac:dyDescent="0.25">
      <c r="A1" s="11"/>
      <c r="B1" s="12"/>
      <c r="C1" s="13" t="s">
        <v>26</v>
      </c>
      <c r="D1" s="14"/>
      <c r="E1" s="15"/>
      <c r="F1" s="14"/>
      <c r="G1" s="15"/>
      <c r="H1" s="16"/>
      <c r="I1" s="17"/>
    </row>
    <row r="2" spans="1:9" ht="36" customHeight="1" thickBot="1" x14ac:dyDescent="0.25">
      <c r="A2" s="18"/>
      <c r="B2" s="19" t="s">
        <v>7</v>
      </c>
      <c r="C2" s="20"/>
      <c r="D2" s="21" t="s">
        <v>8</v>
      </c>
      <c r="E2" s="20"/>
      <c r="F2" s="21" t="s">
        <v>27</v>
      </c>
      <c r="G2" s="20"/>
      <c r="H2" s="22" t="s">
        <v>28</v>
      </c>
      <c r="I2" s="23"/>
    </row>
    <row r="3" spans="1:9" ht="31.9" customHeight="1" thickBot="1" x14ac:dyDescent="0.25">
      <c r="A3" s="24" t="s">
        <v>6</v>
      </c>
      <c r="B3" s="25" t="s">
        <v>29</v>
      </c>
      <c r="C3" s="26" t="s">
        <v>30</v>
      </c>
      <c r="D3" s="27" t="s">
        <v>29</v>
      </c>
      <c r="E3" s="26" t="s">
        <v>30</v>
      </c>
      <c r="F3" s="27" t="s">
        <v>31</v>
      </c>
      <c r="G3" s="26" t="s">
        <v>32</v>
      </c>
      <c r="H3" s="28" t="s">
        <v>33</v>
      </c>
      <c r="I3" s="28" t="s">
        <v>34</v>
      </c>
    </row>
    <row r="4" spans="1:9" ht="34.15" customHeight="1" thickBot="1" x14ac:dyDescent="0.25">
      <c r="A4" s="29" t="s">
        <v>25</v>
      </c>
      <c r="B4" s="30">
        <v>5745.6156729999984</v>
      </c>
      <c r="C4" s="31">
        <v>784.31687756309941</v>
      </c>
      <c r="D4" s="30">
        <v>4335.3138310000013</v>
      </c>
      <c r="E4" s="31">
        <v>576.3886003106004</v>
      </c>
      <c r="F4" s="30">
        <v>1410.3018419999971</v>
      </c>
      <c r="G4" s="31">
        <v>207.92827725249902</v>
      </c>
      <c r="H4" s="32">
        <v>0.32530559423761279</v>
      </c>
      <c r="I4" s="32">
        <v>0.36074321584509483</v>
      </c>
    </row>
    <row r="5" spans="1:9" ht="34.15" customHeight="1" thickBot="1" x14ac:dyDescent="0.25">
      <c r="A5" s="33" t="s">
        <v>11</v>
      </c>
      <c r="B5" s="30">
        <v>3369.8302350000008</v>
      </c>
      <c r="C5" s="31">
        <v>459.93280197580003</v>
      </c>
      <c r="D5" s="30">
        <v>1507.5076840000004</v>
      </c>
      <c r="E5" s="31">
        <v>200.43979207119997</v>
      </c>
      <c r="F5" s="30">
        <v>1862.3225510000004</v>
      </c>
      <c r="G5" s="31">
        <v>259.49300990460006</v>
      </c>
      <c r="H5" s="32">
        <v>1.2353652129046129</v>
      </c>
      <c r="I5" s="32">
        <v>1.294618235347317</v>
      </c>
    </row>
    <row r="6" spans="1:9" ht="34.15" customHeight="1" thickBot="1" x14ac:dyDescent="0.25">
      <c r="A6" s="33" t="s">
        <v>21</v>
      </c>
      <c r="B6" s="30">
        <v>3124.7458970000021</v>
      </c>
      <c r="C6" s="31">
        <v>426.68688229779991</v>
      </c>
      <c r="D6" s="30">
        <v>1758.0726490000013</v>
      </c>
      <c r="E6" s="31">
        <v>234.43569425489989</v>
      </c>
      <c r="F6" s="30">
        <v>1366.6732480000007</v>
      </c>
      <c r="G6" s="31">
        <v>192.25118804290003</v>
      </c>
      <c r="H6" s="32">
        <v>0.77737017794877239</v>
      </c>
      <c r="I6" s="32">
        <v>0.82005937130830853</v>
      </c>
    </row>
    <row r="7" spans="1:9" ht="34.15" customHeight="1" thickBot="1" x14ac:dyDescent="0.25">
      <c r="A7" s="33" t="s">
        <v>5</v>
      </c>
      <c r="B7" s="30">
        <v>5028.7082840000003</v>
      </c>
      <c r="C7" s="31">
        <v>686.8637912643004</v>
      </c>
      <c r="D7" s="30">
        <v>1193.0420530000004</v>
      </c>
      <c r="E7" s="31">
        <v>158.52770885450002</v>
      </c>
      <c r="F7" s="30">
        <v>3835.6662310000002</v>
      </c>
      <c r="G7" s="31">
        <v>528.33608240980038</v>
      </c>
      <c r="H7" s="32">
        <v>3.2150302006160709</v>
      </c>
      <c r="I7" s="32">
        <v>3.3327680455832365</v>
      </c>
    </row>
    <row r="8" spans="1:9" ht="34.15" customHeight="1" thickBot="1" x14ac:dyDescent="0.25">
      <c r="A8" s="33" t="s">
        <v>19</v>
      </c>
      <c r="B8" s="30">
        <v>2959.3579720000021</v>
      </c>
      <c r="C8" s="31">
        <v>403.53613491919981</v>
      </c>
      <c r="D8" s="30">
        <v>966.11480600000016</v>
      </c>
      <c r="E8" s="31">
        <v>128.70611861639995</v>
      </c>
      <c r="F8" s="30">
        <v>1993.243166000002</v>
      </c>
      <c r="G8" s="31">
        <v>274.83001630279989</v>
      </c>
      <c r="H8" s="32">
        <v>2.0631535233919203</v>
      </c>
      <c r="I8" s="32">
        <v>2.1353298448997013</v>
      </c>
    </row>
    <row r="9" spans="1:9" ht="34.15" customHeight="1" thickBot="1" x14ac:dyDescent="0.25">
      <c r="A9" s="33" t="s">
        <v>4</v>
      </c>
      <c r="B9" s="30">
        <v>1864.270921</v>
      </c>
      <c r="C9" s="31">
        <v>254.85497258670034</v>
      </c>
      <c r="D9" s="30">
        <v>973.53152200000034</v>
      </c>
      <c r="E9" s="31">
        <v>129.14140932550001</v>
      </c>
      <c r="F9" s="30">
        <v>890.73939899999971</v>
      </c>
      <c r="G9" s="31">
        <v>125.71356326120033</v>
      </c>
      <c r="H9" s="32">
        <v>0.91495691600215012</v>
      </c>
      <c r="I9" s="32">
        <v>0.97345664661549569</v>
      </c>
    </row>
    <row r="10" spans="1:9" ht="34.15" customHeight="1" thickBot="1" x14ac:dyDescent="0.25">
      <c r="A10" s="33" t="s">
        <v>16</v>
      </c>
      <c r="B10" s="30">
        <v>31033.98986099998</v>
      </c>
      <c r="C10" s="31">
        <v>4237.2627321341961</v>
      </c>
      <c r="D10" s="30">
        <v>12658.296292000005</v>
      </c>
      <c r="E10" s="31">
        <v>1683.1755171903012</v>
      </c>
      <c r="F10" s="30">
        <v>18375.693568999974</v>
      </c>
      <c r="G10" s="31">
        <v>2554.0872149438947</v>
      </c>
      <c r="H10" s="32">
        <v>1.4516719426620897</v>
      </c>
      <c r="I10" s="32">
        <v>1.5174217952073072</v>
      </c>
    </row>
    <row r="11" spans="1:9" ht="34.15" customHeight="1" thickBot="1" x14ac:dyDescent="0.25">
      <c r="A11" s="34" t="s">
        <v>35</v>
      </c>
      <c r="B11" s="35">
        <v>53126.518842999983</v>
      </c>
      <c r="C11" s="36">
        <v>7253.4541927410964</v>
      </c>
      <c r="D11" s="35">
        <v>23391.878837000011</v>
      </c>
      <c r="E11" s="36">
        <v>3110.8148406234013</v>
      </c>
      <c r="F11" s="35">
        <v>29734.640005999972</v>
      </c>
      <c r="G11" s="36">
        <v>4142.6393521176942</v>
      </c>
      <c r="H11" s="37">
        <v>1.2711522752489348</v>
      </c>
      <c r="I11" s="37">
        <v>1.3316894654159221</v>
      </c>
    </row>
    <row r="12" spans="1:9" ht="15.75" thickBot="1" x14ac:dyDescent="0.25"/>
    <row r="13" spans="1:9" ht="34.15" customHeight="1" thickBot="1" x14ac:dyDescent="0.25">
      <c r="A13" s="40"/>
      <c r="B13" s="41" t="s">
        <v>36</v>
      </c>
      <c r="C13" s="42"/>
      <c r="D13" s="43"/>
      <c r="E13" s="44"/>
      <c r="F13" s="45"/>
      <c r="G13" s="44"/>
      <c r="H13" s="46"/>
      <c r="I13" s="47"/>
    </row>
    <row r="14" spans="1:9" ht="34.15" customHeight="1" thickBot="1" x14ac:dyDescent="0.25">
      <c r="A14" s="48"/>
      <c r="B14" s="49" t="s">
        <v>7</v>
      </c>
      <c r="C14" s="50"/>
      <c r="D14" s="51" t="s">
        <v>8</v>
      </c>
      <c r="E14" s="52"/>
      <c r="F14" s="49" t="s">
        <v>27</v>
      </c>
      <c r="G14" s="50"/>
      <c r="H14" s="53" t="s">
        <v>28</v>
      </c>
      <c r="I14" s="54"/>
    </row>
    <row r="15" spans="1:9" ht="34.15" customHeight="1" thickBot="1" x14ac:dyDescent="0.25">
      <c r="A15" s="55" t="s">
        <v>6</v>
      </c>
      <c r="B15" s="56" t="s">
        <v>29</v>
      </c>
      <c r="C15" s="57" t="s">
        <v>30</v>
      </c>
      <c r="D15" s="58" t="s">
        <v>29</v>
      </c>
      <c r="E15" s="57" t="s">
        <v>30</v>
      </c>
      <c r="F15" s="58" t="s">
        <v>33</v>
      </c>
      <c r="G15" s="57" t="s">
        <v>34</v>
      </c>
      <c r="H15" s="59" t="s">
        <v>33</v>
      </c>
      <c r="I15" s="59" t="s">
        <v>34</v>
      </c>
    </row>
    <row r="16" spans="1:9" ht="34.15" customHeight="1" thickBot="1" x14ac:dyDescent="0.25">
      <c r="A16" s="9" t="s">
        <v>5</v>
      </c>
      <c r="B16" s="30">
        <v>8231.3769889999967</v>
      </c>
      <c r="C16" s="31">
        <v>1110.5594000000012</v>
      </c>
      <c r="D16" s="30">
        <v>7344.7503810000026</v>
      </c>
      <c r="E16" s="31">
        <v>970.77869999999962</v>
      </c>
      <c r="F16" s="30">
        <v>886.62660799999412</v>
      </c>
      <c r="G16" s="31">
        <v>139.78070000000162</v>
      </c>
      <c r="H16" s="32">
        <v>0.12071568971133341</v>
      </c>
      <c r="I16" s="32">
        <v>0.14398822306258025</v>
      </c>
    </row>
    <row r="17" spans="1:12" ht="34.15" customHeight="1" thickBot="1" x14ac:dyDescent="0.25">
      <c r="A17" s="10" t="s">
        <v>4</v>
      </c>
      <c r="B17" s="30">
        <v>11855.449498999997</v>
      </c>
      <c r="C17" s="31">
        <v>1599.1581000000003</v>
      </c>
      <c r="D17" s="30">
        <v>10389.41973299999</v>
      </c>
      <c r="E17" s="31">
        <v>1373.2663999999993</v>
      </c>
      <c r="F17" s="30">
        <v>1466.0297660000069</v>
      </c>
      <c r="G17" s="31">
        <v>225.89170000000104</v>
      </c>
      <c r="H17" s="32">
        <v>0.14110795440706336</v>
      </c>
      <c r="I17" s="32">
        <v>0.16449226457444904</v>
      </c>
    </row>
    <row r="18" spans="1:12" ht="34.15" customHeight="1" thickBot="1" x14ac:dyDescent="0.25">
      <c r="A18" s="10" t="s">
        <v>19</v>
      </c>
      <c r="B18" s="30">
        <v>8705.9305410000015</v>
      </c>
      <c r="C18" s="31">
        <v>1174.7429999999995</v>
      </c>
      <c r="D18" s="30">
        <v>7199.6959860000006</v>
      </c>
      <c r="E18" s="31">
        <v>951.43389999999977</v>
      </c>
      <c r="F18" s="30">
        <v>1506.2345550000009</v>
      </c>
      <c r="G18" s="31">
        <v>223.30909999999972</v>
      </c>
      <c r="H18" s="32">
        <v>0.2092080773867277</v>
      </c>
      <c r="I18" s="32">
        <v>0.23470794975877965</v>
      </c>
    </row>
    <row r="19" spans="1:12" ht="34.15" customHeight="1" thickBot="1" x14ac:dyDescent="0.25">
      <c r="A19" s="10" t="s">
        <v>25</v>
      </c>
      <c r="B19" s="30">
        <v>6326.5282870000001</v>
      </c>
      <c r="C19" s="31">
        <v>852.12500000000023</v>
      </c>
      <c r="D19" s="30">
        <v>5385.5028050000037</v>
      </c>
      <c r="E19" s="31">
        <v>711.23269999999991</v>
      </c>
      <c r="F19" s="30">
        <v>941.02548199999637</v>
      </c>
      <c r="G19" s="31">
        <v>140.89230000000032</v>
      </c>
      <c r="H19" s="32">
        <v>0.17473307805658003</v>
      </c>
      <c r="I19" s="32">
        <v>0.19809592556697736</v>
      </c>
    </row>
    <row r="20" spans="1:12" ht="34.15" customHeight="1" thickBot="1" x14ac:dyDescent="0.25">
      <c r="A20" s="10" t="s">
        <v>11</v>
      </c>
      <c r="B20" s="30">
        <v>1475.6405680000003</v>
      </c>
      <c r="C20" s="31">
        <v>198.96090000000001</v>
      </c>
      <c r="D20" s="30">
        <v>1440.7239099999999</v>
      </c>
      <c r="E20" s="31">
        <v>190.23859999999999</v>
      </c>
      <c r="F20" s="30">
        <v>34.916658000000325</v>
      </c>
      <c r="G20" s="31">
        <v>8.7223000000000184</v>
      </c>
      <c r="H20" s="32">
        <v>2.4235495612757844E-2</v>
      </c>
      <c r="I20" s="32">
        <v>4.5849265080798632E-2</v>
      </c>
    </row>
    <row r="21" spans="1:12" ht="34.15" customHeight="1" thickBot="1" x14ac:dyDescent="0.25">
      <c r="A21" s="10" t="s">
        <v>21</v>
      </c>
      <c r="B21" s="30">
        <v>4857.6983899999977</v>
      </c>
      <c r="C21" s="31">
        <v>655.92019999999945</v>
      </c>
      <c r="D21" s="30">
        <v>4192.7537600000014</v>
      </c>
      <c r="E21" s="31">
        <v>553.74019999999996</v>
      </c>
      <c r="F21" s="30">
        <v>664.94462999999632</v>
      </c>
      <c r="G21" s="31">
        <v>102.1799999999995</v>
      </c>
      <c r="H21" s="32">
        <v>0.15859377107803158</v>
      </c>
      <c r="I21" s="32">
        <v>0.18452696770073673</v>
      </c>
      <c r="L21" s="10"/>
    </row>
    <row r="22" spans="1:12" ht="34.15" customHeight="1" thickBot="1" x14ac:dyDescent="0.25">
      <c r="A22" s="10" t="s">
        <v>16</v>
      </c>
      <c r="B22" s="30">
        <v>384.69289799999996</v>
      </c>
      <c r="C22" s="31">
        <v>51.766300000000001</v>
      </c>
      <c r="D22" s="30">
        <v>385.04436300000003</v>
      </c>
      <c r="E22" s="31">
        <v>50.787199999999999</v>
      </c>
      <c r="F22" s="30">
        <v>-0.35146500000007563</v>
      </c>
      <c r="G22" s="31">
        <v>0.97910000000000252</v>
      </c>
      <c r="H22" s="32">
        <v>-9.1279092430207999E-4</v>
      </c>
      <c r="I22" s="32">
        <v>1.9278479616911398E-2</v>
      </c>
    </row>
    <row r="23" spans="1:12" ht="34.15" customHeight="1" thickBot="1" x14ac:dyDescent="0.25">
      <c r="A23" s="60" t="s">
        <v>35</v>
      </c>
      <c r="B23" s="61">
        <v>41837.317171999995</v>
      </c>
      <c r="C23" s="62">
        <v>5643.2329000000009</v>
      </c>
      <c r="D23" s="61">
        <v>36337.890937999997</v>
      </c>
      <c r="E23" s="62">
        <v>4801.4776999999985</v>
      </c>
      <c r="F23" s="61">
        <v>5499.426233999995</v>
      </c>
      <c r="G23" s="62">
        <v>841.75520000000222</v>
      </c>
      <c r="H23" s="63">
        <v>0.15134137100535527</v>
      </c>
      <c r="I23" s="63">
        <v>0.17531169623051721</v>
      </c>
    </row>
  </sheetData>
  <conditionalFormatting sqref="F19952:I1045773">
    <cfRule type="cellIs" dxfId="17" priority="9" operator="between">
      <formula>-0.0001</formula>
      <formula>-1000000000000</formula>
    </cfRule>
    <cfRule type="cellIs" dxfId="16" priority="10" stopIfTrue="1" operator="between">
      <formula>0.00001</formula>
      <formula>100000000000000000000</formula>
    </cfRule>
  </conditionalFormatting>
  <conditionalFormatting sqref="F16:I22">
    <cfRule type="cellIs" dxfId="15" priority="3" operator="between">
      <formula>-0.0001</formula>
      <formula>-1000000000000</formula>
    </cfRule>
    <cfRule type="cellIs" dxfId="14" priority="4" stopIfTrue="1" operator="between">
      <formula>0.00001</formula>
      <formula>100000000000000000000</formula>
    </cfRule>
  </conditionalFormatting>
  <conditionalFormatting sqref="F4:I10">
    <cfRule type="cellIs" dxfId="13" priority="7" operator="between">
      <formula>-0.0001</formula>
      <formula>-1000000000000</formula>
    </cfRule>
    <cfRule type="cellIs" dxfId="12" priority="8" stopIfTrue="1" operator="between">
      <formula>0.00001</formula>
      <formula>100000000000000000000</formula>
    </cfRule>
  </conditionalFormatting>
  <conditionalFormatting sqref="H11:I11">
    <cfRule type="cellIs" dxfId="11" priority="5" operator="between">
      <formula>-0.0001</formula>
      <formula>-1000000000000</formula>
    </cfRule>
    <cfRule type="cellIs" dxfId="10" priority="6" stopIfTrue="1" operator="between">
      <formula>0.00001</formula>
      <formula>100000000000000000000</formula>
    </cfRule>
  </conditionalFormatting>
  <conditionalFormatting sqref="H23:I23">
    <cfRule type="cellIs" dxfId="9" priority="1" operator="between">
      <formula>-0.0001</formula>
      <formula>-1000000000000</formula>
    </cfRule>
    <cfRule type="cellIs" dxfId="8" priority="2" stopIfTrue="1" operator="between">
      <formula>0.00001</formula>
      <formula>100000000000000000000</formula>
    </cfRule>
  </conditionalFormatting>
  <printOptions horizontalCentered="1" verticalCentered="1"/>
  <pageMargins left="0.25" right="0.25" top="0.75" bottom="0.75" header="0.3" footer="0.3"/>
  <pageSetup paperSize="5" scale="97" orientation="landscape" r:id="rId1"/>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J119"/>
  <sheetViews>
    <sheetView workbookViewId="0">
      <selection activeCell="B3" sqref="B3:B4"/>
    </sheetView>
  </sheetViews>
  <sheetFormatPr defaultRowHeight="15" x14ac:dyDescent="0.2"/>
  <cols>
    <col min="2" max="2" width="31.87890625" bestFit="1" customWidth="1"/>
    <col min="3" max="3" width="14.2578125" bestFit="1" customWidth="1"/>
    <col min="4" max="4" width="18.4296875" customWidth="1"/>
    <col min="5" max="5" width="12.64453125" bestFit="1" customWidth="1"/>
    <col min="6" max="6" width="16.6796875" customWidth="1"/>
    <col min="7" max="7" width="13.71875" bestFit="1" customWidth="1"/>
    <col min="8" max="8" width="16.0078125" customWidth="1"/>
    <col min="9" max="9" width="21.1171875" customWidth="1"/>
    <col min="10" max="10" width="19.63671875" customWidth="1"/>
  </cols>
  <sheetData>
    <row r="1" spans="2:10" ht="15.75" thickBot="1" x14ac:dyDescent="0.25"/>
    <row r="2" spans="2:10" ht="21.75" thickBot="1" x14ac:dyDescent="0.35">
      <c r="B2" s="111" t="s">
        <v>53</v>
      </c>
      <c r="C2" s="111"/>
      <c r="D2" s="111"/>
      <c r="E2" s="111"/>
      <c r="F2" s="111"/>
      <c r="G2" s="111"/>
      <c r="H2" s="111"/>
      <c r="I2" s="111"/>
      <c r="J2" s="111"/>
    </row>
    <row r="3" spans="2:10" ht="21.75" thickBot="1" x14ac:dyDescent="0.35">
      <c r="B3" s="111" t="s">
        <v>37</v>
      </c>
      <c r="C3" s="111" t="s">
        <v>38</v>
      </c>
      <c r="D3" s="111"/>
      <c r="E3" s="111" t="s">
        <v>39</v>
      </c>
      <c r="F3" s="111"/>
      <c r="G3" s="111" t="s">
        <v>40</v>
      </c>
      <c r="H3" s="111"/>
      <c r="I3" s="111" t="s">
        <v>41</v>
      </c>
      <c r="J3" s="111"/>
    </row>
    <row r="4" spans="2:10" ht="40.5" thickBot="1" x14ac:dyDescent="0.35">
      <c r="B4" s="111"/>
      <c r="C4" s="64" t="s">
        <v>49</v>
      </c>
      <c r="D4" s="64" t="s">
        <v>42</v>
      </c>
      <c r="E4" s="64" t="s">
        <v>43</v>
      </c>
      <c r="F4" s="64" t="s">
        <v>44</v>
      </c>
      <c r="G4" s="64" t="s">
        <v>49</v>
      </c>
      <c r="H4" s="64" t="s">
        <v>42</v>
      </c>
      <c r="I4" s="64" t="s">
        <v>43</v>
      </c>
      <c r="J4" s="64" t="s">
        <v>44</v>
      </c>
    </row>
    <row r="5" spans="2:10" ht="21.75" thickBot="1" x14ac:dyDescent="0.35">
      <c r="B5" s="65" t="s">
        <v>45</v>
      </c>
      <c r="C5" s="66">
        <v>23474.650383</v>
      </c>
      <c r="D5" s="66">
        <v>9522.0297989999999</v>
      </c>
      <c r="E5" s="67">
        <f>C5-D5</f>
        <v>13952.620584</v>
      </c>
      <c r="F5" s="68">
        <f>E5/D5</f>
        <v>1.4652989833601759</v>
      </c>
      <c r="G5" s="70">
        <v>3204.5779311982997</v>
      </c>
      <c r="H5" s="70">
        <v>1265.4880465795</v>
      </c>
      <c r="I5" s="69">
        <f>G5-H5</f>
        <v>1939.0898846187997</v>
      </c>
      <c r="J5" s="68">
        <f>I5/H5</f>
        <v>1.5322862115213058</v>
      </c>
    </row>
    <row r="6" spans="2:10" ht="21.75" thickBot="1" x14ac:dyDescent="0.35">
      <c r="B6" s="65" t="s">
        <v>46</v>
      </c>
      <c r="C6" s="66">
        <v>8384.4358249999987</v>
      </c>
      <c r="D6" s="66">
        <v>1038.1039019999998</v>
      </c>
      <c r="E6" s="67">
        <f>C6-D6</f>
        <v>7346.3319229999988</v>
      </c>
      <c r="F6" s="68">
        <f>E6/D6</f>
        <v>7.0766826989539631</v>
      </c>
      <c r="G6" s="70">
        <v>1146.0714674757994</v>
      </c>
      <c r="H6" s="70">
        <v>138.08788184580001</v>
      </c>
      <c r="I6" s="69">
        <f>G6-H6</f>
        <v>1007.9835856299994</v>
      </c>
      <c r="J6" s="68">
        <f>I6/H6</f>
        <v>7.2995803263576349</v>
      </c>
    </row>
    <row r="7" spans="2:10" ht="21.75" thickBot="1" x14ac:dyDescent="0.35">
      <c r="B7" s="65" t="s">
        <v>47</v>
      </c>
      <c r="C7" s="66">
        <v>21267.432634999997</v>
      </c>
      <c r="D7" s="66">
        <v>12831.745136000001</v>
      </c>
      <c r="E7" s="67">
        <f>C7-D7</f>
        <v>8435.687498999996</v>
      </c>
      <c r="F7" s="68">
        <f>E7/D7</f>
        <v>0.65740765652625999</v>
      </c>
      <c r="G7" s="70">
        <v>2902.8047940670003</v>
      </c>
      <c r="H7" s="70">
        <v>1707.2389121981</v>
      </c>
      <c r="I7" s="69">
        <f>G7-H7</f>
        <v>1195.5658818689003</v>
      </c>
      <c r="J7" s="71">
        <f>I7/H7</f>
        <v>0.70029207589322595</v>
      </c>
    </row>
    <row r="8" spans="2:10" ht="21.75" thickBot="1" x14ac:dyDescent="0.35">
      <c r="B8" s="72" t="s">
        <v>48</v>
      </c>
      <c r="C8" s="73">
        <f>SUM(C5:C7)</f>
        <v>53126.518842999998</v>
      </c>
      <c r="D8" s="73">
        <f>SUM(D5:D7)</f>
        <v>23391.878837</v>
      </c>
      <c r="E8" s="74">
        <f>C8-D8</f>
        <v>29734.640005999998</v>
      </c>
      <c r="F8" s="75">
        <f>E8/D8</f>
        <v>1.2711522752489366</v>
      </c>
      <c r="G8" s="76">
        <f>SUM(G5:G7)</f>
        <v>7253.4541927410992</v>
      </c>
      <c r="H8" s="76">
        <f>SUM(H5:H7)</f>
        <v>3110.8148406234</v>
      </c>
      <c r="I8" s="77">
        <f>G8-H8</f>
        <v>4142.6393521176997</v>
      </c>
      <c r="J8" s="75">
        <f>I8/H8</f>
        <v>1.3316894654159244</v>
      </c>
    </row>
    <row r="13" spans="2:10" x14ac:dyDescent="0.2">
      <c r="B13" s="78"/>
      <c r="C13" s="79"/>
      <c r="D13" s="78"/>
      <c r="E13" s="79"/>
    </row>
    <row r="15" spans="2:10" x14ac:dyDescent="0.2">
      <c r="B15" s="78"/>
      <c r="C15" s="79"/>
      <c r="D15" s="78"/>
      <c r="E15" s="79"/>
      <c r="F15" s="78"/>
      <c r="G15" s="79"/>
    </row>
    <row r="16" spans="2:10" x14ac:dyDescent="0.2">
      <c r="B16" s="78"/>
      <c r="C16" s="79"/>
      <c r="D16" s="78"/>
      <c r="E16" s="79"/>
      <c r="F16" s="78"/>
      <c r="G16" s="79"/>
    </row>
    <row r="17" spans="2:7" x14ac:dyDescent="0.2">
      <c r="B17" s="78"/>
      <c r="C17" s="79"/>
      <c r="D17" s="78"/>
      <c r="E17" s="79"/>
      <c r="F17" s="78"/>
      <c r="G17" s="79"/>
    </row>
    <row r="18" spans="2:7" x14ac:dyDescent="0.2">
      <c r="B18" s="78"/>
      <c r="C18" s="79"/>
      <c r="D18" s="78"/>
      <c r="E18" s="79"/>
      <c r="F18" s="78"/>
      <c r="G18" s="79"/>
    </row>
    <row r="19" spans="2:7" x14ac:dyDescent="0.2">
      <c r="B19" s="78"/>
      <c r="C19" s="79"/>
      <c r="D19" s="78"/>
      <c r="E19" s="79"/>
      <c r="F19" s="78"/>
      <c r="G19" s="79"/>
    </row>
    <row r="20" spans="2:7" x14ac:dyDescent="0.2">
      <c r="B20" s="78"/>
      <c r="C20" s="79"/>
      <c r="D20" s="78"/>
      <c r="E20" s="79"/>
      <c r="F20" s="78"/>
      <c r="G20" s="79"/>
    </row>
    <row r="21" spans="2:7" x14ac:dyDescent="0.2">
      <c r="B21" s="78"/>
      <c r="C21" s="79"/>
      <c r="D21" s="78"/>
      <c r="E21" s="79"/>
      <c r="F21" s="78"/>
      <c r="G21" s="79"/>
    </row>
    <row r="22" spans="2:7" x14ac:dyDescent="0.2">
      <c r="B22" s="78"/>
      <c r="C22" s="79"/>
      <c r="D22" s="78"/>
      <c r="E22" s="79"/>
      <c r="F22" s="78"/>
      <c r="G22" s="79"/>
    </row>
    <row r="23" spans="2:7" x14ac:dyDescent="0.2">
      <c r="B23" s="78"/>
      <c r="C23" s="79"/>
      <c r="D23" s="78"/>
      <c r="E23" s="79"/>
    </row>
    <row r="24" spans="2:7" x14ac:dyDescent="0.2">
      <c r="B24" s="78"/>
      <c r="C24" s="79"/>
      <c r="D24" s="78"/>
      <c r="E24" s="79"/>
    </row>
    <row r="25" spans="2:7" x14ac:dyDescent="0.2">
      <c r="B25" s="78"/>
      <c r="C25" s="79"/>
      <c r="D25" s="78"/>
      <c r="E25" s="79"/>
    </row>
    <row r="26" spans="2:7" x14ac:dyDescent="0.2">
      <c r="B26" s="78"/>
      <c r="C26" s="79"/>
      <c r="D26" s="78"/>
      <c r="E26" s="79"/>
    </row>
    <row r="27" spans="2:7" x14ac:dyDescent="0.2">
      <c r="B27" s="78"/>
      <c r="C27" s="79"/>
      <c r="D27" s="78"/>
      <c r="E27" s="79"/>
    </row>
    <row r="28" spans="2:7" x14ac:dyDescent="0.2">
      <c r="B28" s="78"/>
      <c r="C28" s="79"/>
      <c r="D28" s="78"/>
      <c r="E28" s="79"/>
    </row>
    <row r="29" spans="2:7" x14ac:dyDescent="0.2">
      <c r="B29" s="78"/>
      <c r="C29" s="79"/>
      <c r="D29" s="78"/>
      <c r="E29" s="79"/>
    </row>
    <row r="30" spans="2:7" x14ac:dyDescent="0.2">
      <c r="B30" s="78"/>
      <c r="C30" s="79"/>
      <c r="D30" s="78"/>
      <c r="E30" s="79"/>
    </row>
    <row r="31" spans="2:7" x14ac:dyDescent="0.2">
      <c r="B31" s="78"/>
      <c r="C31" s="79"/>
      <c r="D31" s="78"/>
      <c r="E31" s="79"/>
    </row>
    <row r="32" spans="2:7" x14ac:dyDescent="0.2">
      <c r="B32" s="78"/>
      <c r="C32" s="79"/>
      <c r="D32" s="78"/>
      <c r="E32" s="79"/>
    </row>
    <row r="33" spans="2:5" x14ac:dyDescent="0.2">
      <c r="B33" s="78"/>
      <c r="C33" s="79"/>
      <c r="D33" s="78"/>
      <c r="E33" s="79"/>
    </row>
    <row r="34" spans="2:5" x14ac:dyDescent="0.2">
      <c r="B34" s="78"/>
      <c r="C34" s="79"/>
      <c r="D34" s="78"/>
      <c r="E34" s="79"/>
    </row>
    <row r="35" spans="2:5" x14ac:dyDescent="0.2">
      <c r="B35" s="78"/>
      <c r="C35" s="79"/>
      <c r="D35" s="78"/>
      <c r="E35" s="79"/>
    </row>
    <row r="36" spans="2:5" x14ac:dyDescent="0.2">
      <c r="B36" s="78"/>
      <c r="C36" s="79"/>
      <c r="D36" s="78"/>
      <c r="E36" s="79"/>
    </row>
    <row r="37" spans="2:5" x14ac:dyDescent="0.2">
      <c r="B37" s="78"/>
      <c r="C37" s="79"/>
      <c r="D37" s="78"/>
      <c r="E37" s="79"/>
    </row>
    <row r="38" spans="2:5" x14ac:dyDescent="0.2">
      <c r="B38" s="78"/>
      <c r="C38" s="79"/>
      <c r="D38" s="78"/>
      <c r="E38" s="79"/>
    </row>
    <row r="39" spans="2:5" x14ac:dyDescent="0.2">
      <c r="B39" s="78"/>
      <c r="C39" s="79"/>
      <c r="D39" s="78"/>
      <c r="E39" s="79"/>
    </row>
    <row r="40" spans="2:5" x14ac:dyDescent="0.2">
      <c r="B40" s="78"/>
      <c r="C40" s="79"/>
      <c r="D40" s="78"/>
      <c r="E40" s="79"/>
    </row>
    <row r="41" spans="2:5" x14ac:dyDescent="0.2">
      <c r="B41" s="78"/>
      <c r="C41" s="79"/>
      <c r="D41" s="78"/>
      <c r="E41" s="79"/>
    </row>
    <row r="42" spans="2:5" x14ac:dyDescent="0.2">
      <c r="B42" s="78"/>
      <c r="C42" s="79"/>
      <c r="D42" s="78"/>
      <c r="E42" s="79"/>
    </row>
    <row r="43" spans="2:5" x14ac:dyDescent="0.2">
      <c r="B43" s="78"/>
      <c r="C43" s="79"/>
      <c r="D43" s="78"/>
      <c r="E43" s="79"/>
    </row>
    <row r="44" spans="2:5" x14ac:dyDescent="0.2">
      <c r="B44" s="78"/>
      <c r="C44" s="79"/>
      <c r="D44" s="78"/>
      <c r="E44" s="79"/>
    </row>
    <row r="45" spans="2:5" x14ac:dyDescent="0.2">
      <c r="B45" s="78"/>
      <c r="C45" s="79"/>
      <c r="D45" s="78"/>
      <c r="E45" s="79"/>
    </row>
    <row r="46" spans="2:5" x14ac:dyDescent="0.2">
      <c r="B46" s="78"/>
      <c r="C46" s="79"/>
      <c r="D46" s="78"/>
      <c r="E46" s="79"/>
    </row>
    <row r="47" spans="2:5" x14ac:dyDescent="0.2">
      <c r="B47" s="78"/>
      <c r="C47" s="79"/>
      <c r="D47" s="78"/>
      <c r="E47" s="79"/>
    </row>
    <row r="48" spans="2:5" x14ac:dyDescent="0.2">
      <c r="B48" s="78"/>
      <c r="C48" s="79"/>
      <c r="D48" s="78"/>
      <c r="E48" s="79"/>
    </row>
    <row r="49" spans="2:5" x14ac:dyDescent="0.2">
      <c r="B49" s="78"/>
      <c r="C49" s="79"/>
      <c r="D49" s="78"/>
      <c r="E49" s="79"/>
    </row>
    <row r="50" spans="2:5" x14ac:dyDescent="0.2">
      <c r="B50" s="78"/>
      <c r="C50" s="79"/>
      <c r="D50" s="78"/>
      <c r="E50" s="79"/>
    </row>
    <row r="51" spans="2:5" x14ac:dyDescent="0.2">
      <c r="B51" s="78"/>
      <c r="C51" s="79"/>
      <c r="D51" s="78"/>
      <c r="E51" s="79"/>
    </row>
    <row r="52" spans="2:5" x14ac:dyDescent="0.2">
      <c r="B52" s="78"/>
      <c r="C52" s="79"/>
      <c r="D52" s="78"/>
      <c r="E52" s="79"/>
    </row>
    <row r="53" spans="2:5" x14ac:dyDescent="0.2">
      <c r="B53" s="78"/>
      <c r="C53" s="79"/>
      <c r="D53" s="78"/>
      <c r="E53" s="79"/>
    </row>
    <row r="54" spans="2:5" x14ac:dyDescent="0.2">
      <c r="B54" s="78"/>
      <c r="C54" s="79"/>
      <c r="D54" s="78"/>
      <c r="E54" s="79"/>
    </row>
    <row r="55" spans="2:5" x14ac:dyDescent="0.2">
      <c r="B55" s="78"/>
      <c r="C55" s="79"/>
      <c r="D55" s="78"/>
      <c r="E55" s="79"/>
    </row>
    <row r="56" spans="2:5" x14ac:dyDescent="0.2">
      <c r="B56" s="78"/>
      <c r="C56" s="79"/>
      <c r="D56" s="78"/>
      <c r="E56" s="79"/>
    </row>
    <row r="57" spans="2:5" x14ac:dyDescent="0.2">
      <c r="B57" s="78"/>
      <c r="C57" s="79"/>
      <c r="D57" s="78"/>
      <c r="E57" s="79"/>
    </row>
    <row r="58" spans="2:5" x14ac:dyDescent="0.2">
      <c r="B58" s="78"/>
      <c r="C58" s="79"/>
      <c r="D58" s="78"/>
      <c r="E58" s="79"/>
    </row>
    <row r="59" spans="2:5" x14ac:dyDescent="0.2">
      <c r="B59" s="78"/>
      <c r="C59" s="79"/>
      <c r="D59" s="78"/>
      <c r="E59" s="79"/>
    </row>
    <row r="60" spans="2:5" x14ac:dyDescent="0.2">
      <c r="B60" s="78"/>
      <c r="C60" s="79"/>
      <c r="D60" s="78"/>
      <c r="E60" s="79"/>
    </row>
    <row r="61" spans="2:5" x14ac:dyDescent="0.2">
      <c r="B61" s="78"/>
      <c r="C61" s="79"/>
      <c r="D61" s="78"/>
      <c r="E61" s="79"/>
    </row>
    <row r="62" spans="2:5" x14ac:dyDescent="0.2">
      <c r="B62" s="78"/>
      <c r="C62" s="79"/>
      <c r="D62" s="78"/>
      <c r="E62" s="79"/>
    </row>
    <row r="63" spans="2:5" x14ac:dyDescent="0.2">
      <c r="B63" s="78"/>
      <c r="C63" s="79"/>
      <c r="D63" s="78"/>
      <c r="E63" s="79"/>
    </row>
    <row r="64" spans="2:5" x14ac:dyDescent="0.2">
      <c r="B64" s="78"/>
      <c r="C64" s="79"/>
      <c r="D64" s="78"/>
      <c r="E64" s="79"/>
    </row>
    <row r="65" spans="2:5" x14ac:dyDescent="0.2">
      <c r="B65" s="78"/>
      <c r="C65" s="79"/>
      <c r="D65" s="78"/>
      <c r="E65" s="79"/>
    </row>
    <row r="66" spans="2:5" x14ac:dyDescent="0.2">
      <c r="B66" s="78"/>
      <c r="C66" s="79"/>
      <c r="D66" s="78"/>
      <c r="E66" s="79"/>
    </row>
    <row r="67" spans="2:5" x14ac:dyDescent="0.2">
      <c r="B67" s="78"/>
      <c r="C67" s="79"/>
      <c r="D67" s="78"/>
      <c r="E67" s="79"/>
    </row>
    <row r="68" spans="2:5" x14ac:dyDescent="0.2">
      <c r="B68" s="78"/>
      <c r="C68" s="79"/>
      <c r="D68" s="78"/>
      <c r="E68" s="79"/>
    </row>
    <row r="69" spans="2:5" x14ac:dyDescent="0.2">
      <c r="B69" s="78"/>
      <c r="C69" s="79"/>
      <c r="D69" s="78"/>
      <c r="E69" s="79"/>
    </row>
    <row r="70" spans="2:5" x14ac:dyDescent="0.2">
      <c r="B70" s="78"/>
      <c r="C70" s="79"/>
      <c r="D70" s="78"/>
      <c r="E70" s="79"/>
    </row>
    <row r="71" spans="2:5" x14ac:dyDescent="0.2">
      <c r="B71" s="78"/>
      <c r="C71" s="79"/>
      <c r="D71" s="78"/>
      <c r="E71" s="79"/>
    </row>
    <row r="72" spans="2:5" x14ac:dyDescent="0.2">
      <c r="B72" s="78"/>
      <c r="C72" s="79"/>
      <c r="D72" s="78"/>
      <c r="E72" s="79"/>
    </row>
    <row r="73" spans="2:5" x14ac:dyDescent="0.2">
      <c r="B73" s="78"/>
      <c r="C73" s="79"/>
      <c r="D73" s="78"/>
      <c r="E73" s="79"/>
    </row>
    <row r="74" spans="2:5" x14ac:dyDescent="0.2">
      <c r="B74" s="78"/>
      <c r="C74" s="79"/>
      <c r="D74" s="78"/>
      <c r="E74" s="79"/>
    </row>
    <row r="75" spans="2:5" x14ac:dyDescent="0.2">
      <c r="B75" s="78"/>
      <c r="C75" s="79"/>
      <c r="D75" s="78"/>
      <c r="E75" s="79"/>
    </row>
    <row r="76" spans="2:5" x14ac:dyDescent="0.2">
      <c r="B76" s="78"/>
      <c r="C76" s="79"/>
      <c r="D76" s="78"/>
      <c r="E76" s="79"/>
    </row>
    <row r="77" spans="2:5" x14ac:dyDescent="0.2">
      <c r="B77" s="78"/>
      <c r="C77" s="79"/>
      <c r="D77" s="78"/>
      <c r="E77" s="79"/>
    </row>
    <row r="78" spans="2:5" x14ac:dyDescent="0.2">
      <c r="B78" s="78"/>
      <c r="C78" s="79"/>
      <c r="D78" s="78"/>
      <c r="E78" s="79"/>
    </row>
    <row r="79" spans="2:5" x14ac:dyDescent="0.2">
      <c r="B79" s="78"/>
      <c r="C79" s="79"/>
      <c r="D79" s="78"/>
      <c r="E79" s="79"/>
    </row>
    <row r="80" spans="2:5" x14ac:dyDescent="0.2">
      <c r="B80" s="78"/>
      <c r="C80" s="79"/>
      <c r="D80" s="78"/>
      <c r="E80" s="79"/>
    </row>
    <row r="81" spans="2:5" x14ac:dyDescent="0.2">
      <c r="B81" s="78"/>
      <c r="C81" s="79"/>
      <c r="D81" s="78"/>
      <c r="E81" s="79"/>
    </row>
    <row r="82" spans="2:5" x14ac:dyDescent="0.2">
      <c r="B82" s="78"/>
      <c r="C82" s="79"/>
      <c r="D82" s="78"/>
      <c r="E82" s="79"/>
    </row>
    <row r="83" spans="2:5" x14ac:dyDescent="0.2">
      <c r="B83" s="78"/>
      <c r="C83" s="79"/>
      <c r="D83" s="78"/>
      <c r="E83" s="79"/>
    </row>
    <row r="84" spans="2:5" x14ac:dyDescent="0.2">
      <c r="B84" s="78"/>
      <c r="C84" s="79"/>
      <c r="D84" s="78"/>
      <c r="E84" s="79"/>
    </row>
    <row r="85" spans="2:5" x14ac:dyDescent="0.2">
      <c r="B85" s="78"/>
      <c r="C85" s="79"/>
      <c r="D85" s="78"/>
      <c r="E85" s="79"/>
    </row>
    <row r="86" spans="2:5" x14ac:dyDescent="0.2">
      <c r="B86" s="78"/>
      <c r="C86" s="79"/>
      <c r="D86" s="78"/>
      <c r="E86" s="79"/>
    </row>
    <row r="87" spans="2:5" x14ac:dyDescent="0.2">
      <c r="B87" s="78"/>
      <c r="C87" s="79"/>
      <c r="D87" s="78"/>
      <c r="E87" s="79"/>
    </row>
    <row r="88" spans="2:5" x14ac:dyDescent="0.2">
      <c r="B88" s="78"/>
      <c r="C88" s="79"/>
      <c r="D88" s="78"/>
      <c r="E88" s="79"/>
    </row>
    <row r="89" spans="2:5" x14ac:dyDescent="0.2">
      <c r="B89" s="78"/>
      <c r="C89" s="79"/>
      <c r="D89" s="78"/>
      <c r="E89" s="79"/>
    </row>
    <row r="90" spans="2:5" x14ac:dyDescent="0.2">
      <c r="B90" s="78"/>
      <c r="C90" s="79"/>
      <c r="D90" s="78"/>
      <c r="E90" s="79"/>
    </row>
    <row r="91" spans="2:5" x14ac:dyDescent="0.2">
      <c r="B91" s="78"/>
      <c r="C91" s="79"/>
      <c r="D91" s="78"/>
      <c r="E91" s="79"/>
    </row>
    <row r="92" spans="2:5" x14ac:dyDescent="0.2">
      <c r="B92" s="78"/>
      <c r="C92" s="79"/>
      <c r="D92" s="78"/>
      <c r="E92" s="79"/>
    </row>
    <row r="93" spans="2:5" x14ac:dyDescent="0.2">
      <c r="B93" s="78"/>
      <c r="C93" s="79"/>
      <c r="D93" s="78"/>
      <c r="E93" s="79"/>
    </row>
    <row r="94" spans="2:5" x14ac:dyDescent="0.2">
      <c r="B94" s="78"/>
      <c r="C94" s="79"/>
      <c r="D94" s="78"/>
      <c r="E94" s="79"/>
    </row>
    <row r="95" spans="2:5" x14ac:dyDescent="0.2">
      <c r="B95" s="78"/>
      <c r="C95" s="79"/>
      <c r="D95" s="78"/>
      <c r="E95" s="79"/>
    </row>
    <row r="96" spans="2:5" x14ac:dyDescent="0.2">
      <c r="B96" s="78"/>
      <c r="C96" s="79"/>
      <c r="D96" s="78"/>
      <c r="E96" s="79"/>
    </row>
    <row r="97" spans="2:5" x14ac:dyDescent="0.2">
      <c r="B97" s="78"/>
      <c r="C97" s="79"/>
      <c r="D97" s="78"/>
      <c r="E97" s="79"/>
    </row>
    <row r="98" spans="2:5" x14ac:dyDescent="0.2">
      <c r="B98" s="78"/>
      <c r="C98" s="79"/>
      <c r="D98" s="78"/>
      <c r="E98" s="79"/>
    </row>
    <row r="99" spans="2:5" x14ac:dyDescent="0.2">
      <c r="B99" s="78"/>
      <c r="C99" s="79"/>
      <c r="D99" s="78"/>
      <c r="E99" s="79"/>
    </row>
    <row r="100" spans="2:5" x14ac:dyDescent="0.2">
      <c r="B100" s="78"/>
      <c r="C100" s="79"/>
      <c r="D100" s="78"/>
      <c r="E100" s="79"/>
    </row>
    <row r="101" spans="2:5" x14ac:dyDescent="0.2">
      <c r="B101" s="78"/>
      <c r="C101" s="79"/>
      <c r="D101" s="78"/>
      <c r="E101" s="79"/>
    </row>
    <row r="102" spans="2:5" x14ac:dyDescent="0.2">
      <c r="B102" s="78"/>
      <c r="C102" s="79"/>
      <c r="D102" s="78"/>
      <c r="E102" s="79"/>
    </row>
    <row r="103" spans="2:5" x14ac:dyDescent="0.2">
      <c r="B103" s="78"/>
      <c r="C103" s="79"/>
      <c r="D103" s="78"/>
      <c r="E103" s="79"/>
    </row>
    <row r="104" spans="2:5" x14ac:dyDescent="0.2">
      <c r="B104" s="78"/>
      <c r="C104" s="79"/>
      <c r="D104" s="78"/>
      <c r="E104" s="79"/>
    </row>
    <row r="105" spans="2:5" x14ac:dyDescent="0.2">
      <c r="B105" s="78"/>
      <c r="C105" s="79"/>
      <c r="D105" s="78"/>
      <c r="E105" s="79"/>
    </row>
    <row r="106" spans="2:5" x14ac:dyDescent="0.2">
      <c r="B106" s="78"/>
      <c r="C106" s="79"/>
      <c r="D106" s="78"/>
      <c r="E106" s="79"/>
    </row>
    <row r="107" spans="2:5" x14ac:dyDescent="0.2">
      <c r="B107" s="78"/>
      <c r="C107" s="79"/>
      <c r="D107" s="78"/>
      <c r="E107" s="79"/>
    </row>
    <row r="108" spans="2:5" x14ac:dyDescent="0.2">
      <c r="B108" s="78"/>
      <c r="C108" s="79"/>
      <c r="D108" s="78"/>
      <c r="E108" s="79"/>
    </row>
    <row r="109" spans="2:5" x14ac:dyDescent="0.2">
      <c r="B109" s="78"/>
      <c r="C109" s="79"/>
      <c r="D109" s="78"/>
      <c r="E109" s="79"/>
    </row>
    <row r="110" spans="2:5" x14ac:dyDescent="0.2">
      <c r="B110" s="78"/>
      <c r="C110" s="79"/>
      <c r="D110" s="78"/>
      <c r="E110" s="79"/>
    </row>
    <row r="111" spans="2:5" x14ac:dyDescent="0.2">
      <c r="B111" s="78"/>
      <c r="C111" s="79"/>
      <c r="D111" s="78"/>
      <c r="E111" s="79"/>
    </row>
    <row r="112" spans="2:5" x14ac:dyDescent="0.2">
      <c r="B112" s="78"/>
      <c r="C112" s="79"/>
      <c r="D112" s="78"/>
      <c r="E112" s="79"/>
    </row>
    <row r="113" spans="2:5" x14ac:dyDescent="0.2">
      <c r="B113" s="78"/>
      <c r="C113" s="79"/>
      <c r="D113" s="78"/>
      <c r="E113" s="79"/>
    </row>
    <row r="114" spans="2:5" x14ac:dyDescent="0.2">
      <c r="B114" s="78"/>
      <c r="C114" s="79"/>
      <c r="D114" s="78"/>
      <c r="E114" s="79"/>
    </row>
    <row r="115" spans="2:5" x14ac:dyDescent="0.2">
      <c r="B115" s="78"/>
      <c r="C115" s="79"/>
      <c r="D115" s="78"/>
      <c r="E115" s="79"/>
    </row>
    <row r="116" spans="2:5" x14ac:dyDescent="0.2">
      <c r="B116" s="78"/>
      <c r="C116" s="79"/>
      <c r="D116" s="78"/>
      <c r="E116" s="79"/>
    </row>
    <row r="117" spans="2:5" x14ac:dyDescent="0.2">
      <c r="B117" s="78"/>
      <c r="C117" s="79"/>
      <c r="D117" s="78"/>
      <c r="E117" s="79"/>
    </row>
    <row r="118" spans="2:5" x14ac:dyDescent="0.2">
      <c r="B118" s="78"/>
      <c r="C118" s="79"/>
      <c r="D118" s="78"/>
      <c r="E118" s="79"/>
    </row>
    <row r="119" spans="2:5" x14ac:dyDescent="0.2">
      <c r="B119" s="78"/>
      <c r="C119" s="79"/>
      <c r="D119" s="78"/>
      <c r="E119" s="79"/>
    </row>
  </sheetData>
  <mergeCells count="6">
    <mergeCell ref="B2:J2"/>
    <mergeCell ref="B3:B4"/>
    <mergeCell ref="C3:D3"/>
    <mergeCell ref="E3:F3"/>
    <mergeCell ref="G3:H3"/>
    <mergeCell ref="I3:J3"/>
  </mergeCells>
  <conditionalFormatting sqref="E5:E8">
    <cfRule type="cellIs" dxfId="7" priority="7" operator="between">
      <formula>-0.0001</formula>
      <formula>-1000000000000</formula>
    </cfRule>
    <cfRule type="cellIs" dxfId="6" priority="8" stopIfTrue="1" operator="between">
      <formula>0.00001</formula>
      <formula>100000000000000000000</formula>
    </cfRule>
  </conditionalFormatting>
  <conditionalFormatting sqref="I5:I8">
    <cfRule type="cellIs" dxfId="5" priority="5" operator="between">
      <formula>-0.0001</formula>
      <formula>-1000000000000</formula>
    </cfRule>
    <cfRule type="cellIs" dxfId="4" priority="6" stopIfTrue="1" operator="between">
      <formula>0.00001</formula>
      <formula>100000000000000000000</formula>
    </cfRule>
  </conditionalFormatting>
  <conditionalFormatting sqref="F5:F8">
    <cfRule type="cellIs" dxfId="3" priority="3" operator="between">
      <formula>-0.0001</formula>
      <formula>-1000000000000</formula>
    </cfRule>
    <cfRule type="cellIs" dxfId="2" priority="4" stopIfTrue="1" operator="between">
      <formula>0.00001</formula>
      <formula>100000000000000000000</formula>
    </cfRule>
  </conditionalFormatting>
  <conditionalFormatting sqref="J5:J8">
    <cfRule type="cellIs" dxfId="1" priority="1" operator="between">
      <formula>-0.0001</formula>
      <formula>-1000000000000</formula>
    </cfRule>
    <cfRule type="cellIs" dxfId="0" priority="2" stopIfTrue="1" operator="between">
      <formula>0.00001</formula>
      <formula>100000000000000000000</formula>
    </cfRule>
  </conditionalFormatting>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7"/>
  <sheetViews>
    <sheetView topLeftCell="C1" workbookViewId="0">
      <selection activeCell="H15" sqref="H15"/>
    </sheetView>
  </sheetViews>
  <sheetFormatPr defaultRowHeight="15" x14ac:dyDescent="0.2"/>
  <cols>
    <col min="2" max="2" width="10.4921875" bestFit="1" customWidth="1"/>
    <col min="3" max="3" width="10.0859375" bestFit="1" customWidth="1"/>
    <col min="4" max="4" width="12.10546875" bestFit="1" customWidth="1"/>
    <col min="5" max="5" width="10.0859375" bestFit="1" customWidth="1"/>
    <col min="6" max="6" width="9.14453125" bestFit="1" customWidth="1"/>
    <col min="7" max="7" width="15.06640625" customWidth="1"/>
    <col min="8" max="8" width="11.97265625" customWidth="1"/>
    <col min="10" max="10" width="18.16015625" customWidth="1"/>
  </cols>
  <sheetData>
    <row r="2" spans="2:10" x14ac:dyDescent="0.2">
      <c r="B2" s="112" t="s">
        <v>52</v>
      </c>
      <c r="C2" s="80"/>
      <c r="D2" s="81" t="s">
        <v>26</v>
      </c>
      <c r="E2" s="82"/>
      <c r="F2" s="83"/>
      <c r="G2" s="82"/>
      <c r="H2" s="83"/>
      <c r="I2" s="84"/>
      <c r="J2" s="85"/>
    </row>
    <row r="3" spans="2:10" x14ac:dyDescent="0.2">
      <c r="B3" s="112"/>
      <c r="C3" s="86" t="s">
        <v>7</v>
      </c>
      <c r="D3" s="87"/>
      <c r="E3" s="86" t="s">
        <v>8</v>
      </c>
      <c r="F3" s="87"/>
      <c r="G3" s="86" t="s">
        <v>27</v>
      </c>
      <c r="H3" s="87"/>
      <c r="I3" s="88" t="s">
        <v>28</v>
      </c>
      <c r="J3" s="89"/>
    </row>
    <row r="4" spans="2:10" ht="30" x14ac:dyDescent="0.2">
      <c r="B4" s="112"/>
      <c r="C4" s="90" t="s">
        <v>29</v>
      </c>
      <c r="D4" s="91" t="s">
        <v>30</v>
      </c>
      <c r="E4" s="90" t="s">
        <v>29</v>
      </c>
      <c r="F4" s="91" t="s">
        <v>30</v>
      </c>
      <c r="G4" s="90" t="s">
        <v>31</v>
      </c>
      <c r="H4" s="91" t="s">
        <v>32</v>
      </c>
      <c r="I4" s="92" t="s">
        <v>33</v>
      </c>
      <c r="J4" s="92" t="s">
        <v>34</v>
      </c>
    </row>
    <row r="5" spans="2:10" x14ac:dyDescent="0.2">
      <c r="B5" s="93" t="s">
        <v>50</v>
      </c>
      <c r="C5" s="94">
        <v>26478.069589000006</v>
      </c>
      <c r="D5" s="94">
        <v>3606.4490631050044</v>
      </c>
      <c r="E5" s="94">
        <v>9727.4850210000004</v>
      </c>
      <c r="F5" s="94">
        <v>1292.5694613509988</v>
      </c>
      <c r="G5" s="95">
        <f>C5-E5</f>
        <v>16750.584568000006</v>
      </c>
      <c r="H5" s="95">
        <f>D5-F5</f>
        <v>2313.8796017540053</v>
      </c>
      <c r="I5" s="96">
        <f>G5/E5</f>
        <v>1.7219851309807537</v>
      </c>
      <c r="J5" s="96">
        <f>H5/F5</f>
        <v>1.7901394632482877</v>
      </c>
    </row>
    <row r="6" spans="2:10" x14ac:dyDescent="0.2">
      <c r="B6" s="93" t="s">
        <v>51</v>
      </c>
      <c r="C6" s="94">
        <v>26648.449253999952</v>
      </c>
      <c r="D6" s="94">
        <v>3647.0051296360962</v>
      </c>
      <c r="E6" s="94">
        <v>13664.393816000018</v>
      </c>
      <c r="F6" s="94">
        <v>1818.2453792724</v>
      </c>
      <c r="G6" s="95">
        <f t="shared" ref="G6:G7" si="0">C6-E6</f>
        <v>12984.055437999934</v>
      </c>
      <c r="H6" s="95">
        <f t="shared" ref="H6:H7" si="1">D6-F6</f>
        <v>1828.7597503636962</v>
      </c>
      <c r="I6" s="96">
        <f t="shared" ref="I6:J7" si="2">G6/E6</f>
        <v>0.95021086283363287</v>
      </c>
      <c r="J6" s="96">
        <f t="shared" si="2"/>
        <v>1.0057827019450498</v>
      </c>
    </row>
    <row r="7" spans="2:10" x14ac:dyDescent="0.2">
      <c r="B7" s="93" t="s">
        <v>48</v>
      </c>
      <c r="C7" s="94">
        <v>53126.518842999954</v>
      </c>
      <c r="D7" s="94">
        <v>7253.454192741101</v>
      </c>
      <c r="E7" s="94">
        <v>23391.878837000018</v>
      </c>
      <c r="F7" s="94">
        <v>3110.8148406233986</v>
      </c>
      <c r="G7" s="95">
        <f t="shared" si="0"/>
        <v>29734.640005999936</v>
      </c>
      <c r="H7" s="95">
        <f t="shared" si="1"/>
        <v>4142.6393521177024</v>
      </c>
      <c r="I7" s="96">
        <f t="shared" si="2"/>
        <v>1.2711522752489328</v>
      </c>
      <c r="J7" s="96">
        <f t="shared" si="2"/>
        <v>1.3316894654159259</v>
      </c>
    </row>
  </sheetData>
  <mergeCells count="1">
    <mergeCell ref="B2: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Consolidated Export Report</vt:lpstr>
      <vt:lpstr>Zone Wise Merchandise &amp; Service</vt:lpstr>
      <vt:lpstr>Top Sector Wise</vt:lpstr>
      <vt:lpstr>Month Wise Data</vt:lpstr>
      <vt:lpstr>Consolidated Export Report!Print_Area</vt:lpstr>
      <vt:lpstr>Zone Wise Merchandise &amp; Service!Print_Area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Chinmay Zare</dc:creator>
  <cp:lastModifiedBy>Chinmay Zare</cp:lastModifiedBy>
  <dcterms:created xsi:type="dcterms:W3CDTF">2021-06-01T10:24:03Z</dcterms:created>
  <dcterms:modified xsi:type="dcterms:W3CDTF">2021-06-01T10:54:11Z</dcterms:modified>
</cp:coreProperties>
</file>